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mc:AlternateContent xmlns:mc="http://schemas.openxmlformats.org/markup-compatibility/2006">
    <mc:Choice Requires="x15">
      <x15ac:absPath xmlns:x15ac="http://schemas.microsoft.com/office/spreadsheetml/2010/11/ac" url="I:\Internal Audit\AUDIT PROJECTS\Continuous Audits\Pre-Award Risk Assessments\PARA Master Forms\"/>
    </mc:Choice>
  </mc:AlternateContent>
  <xr:revisionPtr revIDLastSave="0" documentId="8_{F371CF50-0FF0-470F-9FEC-FB6408FB2D11}" xr6:coauthVersionLast="36" xr6:coauthVersionMax="36" xr10:uidLastSave="{00000000-0000-0000-0000-000000000000}"/>
  <workbookProtection workbookAlgorithmName="SHA-512" workbookHashValue="dhZSaVQ3BZb+kKOred2G2PfNSiZPe+ZHasY6CMxiu9PJ5rSbkUqvIPx4XO107Rjs/o4lqHE17OmEz2l9SSST5Q==" workbookSaltValue="LnDQFHVgPyq03NireeEicw==" workbookSpinCount="100000" lockStructure="1"/>
  <bookViews>
    <workbookView xWindow="-57720" yWindow="-120" windowWidth="29040" windowHeight="15840" xr2:uid="{00000000-000D-0000-FFFF-FFFF00000000}"/>
  </bookViews>
  <sheets>
    <sheet name="SRP" sheetId="5" r:id="rId1"/>
    <sheet name="Drop Downs" sheetId="4" state="hidden" r:id="rId2"/>
  </sheets>
  <definedNames>
    <definedName name="OA">SRP!$M$25</definedName>
    <definedName name="OA_DWS">SRP!$N$27</definedName>
    <definedName name="OA_DWS_Score">#REF!</definedName>
    <definedName name="OA_Findings">SRP!$M$27</definedName>
    <definedName name="OA_Findings_Score">#REF!</definedName>
    <definedName name="OA_Resolved">SRP!$P$27</definedName>
    <definedName name="OA_Resolved_Score">#REF!</definedName>
    <definedName name="OA_SCORE">#REF!</definedName>
    <definedName name="OA_Severity">SRP!$O$27</definedName>
    <definedName name="OA_Severity_Score">#REF!</definedName>
    <definedName name="SA">SRP!$M$22</definedName>
    <definedName name="SA_DWS">SRP!$N$24</definedName>
    <definedName name="SA_DWS_Score">#REF!</definedName>
    <definedName name="SA_Findings">SRP!$M$24</definedName>
    <definedName name="SA_Findings_Score">#REF!</definedName>
    <definedName name="SA_Resolved">SRP!$P$24</definedName>
    <definedName name="SA_Resolved_Score">#REF!</definedName>
    <definedName name="SA_Score">#REF!</definedName>
    <definedName name="SA_Severity">SRP!$O$24</definedName>
    <definedName name="SA_Severity_Score">#REF!</definedName>
    <definedName name="SingleAudit">SRP!$M$22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Q49" i="5" l="1"/>
  <c r="Q48" i="5"/>
  <c r="Q47" i="5"/>
  <c r="Q46" i="5"/>
  <c r="Q45" i="5"/>
  <c r="Q42" i="5" l="1"/>
  <c r="Q41" i="5"/>
  <c r="Q40" i="5" l="1"/>
  <c r="Q39" i="5"/>
  <c r="P4" i="5" l="1"/>
  <c r="Q44" i="5" l="1"/>
  <c r="Q13" i="5" s="1"/>
  <c r="Q30" i="5"/>
  <c r="Q12" i="5" s="1"/>
  <c r="Q25" i="5"/>
  <c r="Q22" i="5"/>
  <c r="Q20" i="5"/>
  <c r="Q10" i="5" s="1"/>
  <c r="Q11" i="5" l="1"/>
  <c r="P14" i="5"/>
  <c r="Q14" i="5" l="1"/>
  <c r="Q1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Boyadjian</author>
  </authors>
  <commentList>
    <comment ref="A31" authorId="0" shapeId="0" xr:uid="{00000000-0006-0000-0100-000001000000}">
      <text>
        <r>
          <rPr>
            <sz val="14"/>
            <color indexed="81"/>
            <rFont val="Tahoma"/>
            <family val="2"/>
          </rPr>
          <t>This option only applies to Auditor's Dropdown Menu</t>
        </r>
      </text>
    </comment>
    <comment ref="A78" authorId="0" shapeId="0" xr:uid="{00000000-0006-0000-0100-000002000000}">
      <text>
        <r>
          <rPr>
            <sz val="9"/>
            <color indexed="81"/>
            <rFont val="Tahoma"/>
            <family val="2"/>
          </rPr>
          <t>4e.i. Has N/A option</t>
        </r>
      </text>
    </comment>
  </commentList>
</comments>
</file>

<file path=xl/sharedStrings.xml><?xml version="1.0" encoding="utf-8"?>
<sst xmlns="http://schemas.openxmlformats.org/spreadsheetml/2006/main" count="266" uniqueCount="207">
  <si>
    <t>Points</t>
  </si>
  <si>
    <t>Justification</t>
  </si>
  <si>
    <t>Name</t>
  </si>
  <si>
    <t>YES</t>
  </si>
  <si>
    <t>NO</t>
  </si>
  <si>
    <t>Name of Federal Agency</t>
  </si>
  <si>
    <t>Risk Level</t>
  </si>
  <si>
    <t>Risk Level for Monitoring:</t>
  </si>
  <si>
    <t>LOW</t>
  </si>
  <si>
    <t>HIGH</t>
  </si>
  <si>
    <t>Are all findings completely resolved?</t>
  </si>
  <si>
    <t>Zip Code:</t>
  </si>
  <si>
    <t>State:</t>
  </si>
  <si>
    <t>City:</t>
  </si>
  <si>
    <t>Street Address:</t>
  </si>
  <si>
    <t>Date of Audit</t>
  </si>
  <si>
    <t>X</t>
  </si>
  <si>
    <t>No verification required</t>
  </si>
  <si>
    <t>Subrecipient answer is questionable</t>
  </si>
  <si>
    <t>Subrecipient answer verified</t>
  </si>
  <si>
    <t>Subrecipient answer unverified</t>
  </si>
  <si>
    <t>INELIGIBLE</t>
  </si>
  <si>
    <t>Resolved</t>
  </si>
  <si>
    <t>SECTION 1 - FEDERAL SUSPENSION OR DEBARRMENT</t>
  </si>
  <si>
    <t>SECTION 2 - FEDERAL AUDITS</t>
  </si>
  <si>
    <t>NOT APPLICABLE</t>
  </si>
  <si>
    <t>Justification Input Message</t>
  </si>
  <si>
    <t>ON HOLD PENDING DOCUMENTATION</t>
  </si>
  <si>
    <t>VERIFIED IN CURRENT AUDIT LOG</t>
  </si>
  <si>
    <t>VERIFIED IN SINGLE AUDIT REPORT</t>
  </si>
  <si>
    <t>VERIFIED IN 3-YEAR AUDIT LOG</t>
  </si>
  <si>
    <t>SAM-VERIFIED: NO EXCLUSIONS</t>
  </si>
  <si>
    <t>Justification / Confirm Resolution</t>
  </si>
  <si>
    <t>Severity</t>
  </si>
  <si>
    <t>MED</t>
  </si>
  <si>
    <t>Findings</t>
  </si>
  <si>
    <t>DWS-related</t>
  </si>
  <si>
    <t>VERIFICATION SOURCE</t>
  </si>
  <si>
    <t>PARA SMARTSHEET</t>
  </si>
  <si>
    <t>CONTRACT TRACKING DATABASE</t>
  </si>
  <si>
    <t>HCD'S WEBGRANTS 1</t>
  </si>
  <si>
    <t>HCD'S WEBGRANTS 3</t>
  </si>
  <si>
    <t>SINGLE AUDIT REPORT</t>
  </si>
  <si>
    <t>CURRENT SINGLE AUDIT LOG</t>
  </si>
  <si>
    <t>3-YEAR AUDIT LOG</t>
  </si>
  <si>
    <t>JUSTIFICATION</t>
  </si>
  <si>
    <t>CEO or DESIGNEE</t>
  </si>
  <si>
    <t>ON-HOLD</t>
  </si>
  <si>
    <t>SAM Registration</t>
  </si>
  <si>
    <t>AWAITING ACTIVATION</t>
  </si>
  <si>
    <t>Justification (if answer to Q. 3a is NO)</t>
  </si>
  <si>
    <t>SECTION 3 - EXPERIENCE WITH DWS AWARDS</t>
  </si>
  <si>
    <t>PREVIOUS PARA</t>
  </si>
  <si>
    <t>DWS Contract #</t>
  </si>
  <si>
    <t>Contract Start Date</t>
  </si>
  <si>
    <t>Contract End Date</t>
  </si>
  <si>
    <t>N/A - FEDS HAVE NOT COMPLETED REPORT</t>
  </si>
  <si>
    <t>Current Status of PARA</t>
  </si>
  <si>
    <t>Notes</t>
  </si>
  <si>
    <t>Auditor Yes/No Options</t>
  </si>
  <si>
    <t xml:space="preserve"> Subrecipient Yes/No options</t>
  </si>
  <si>
    <t>Subrecipient's Yes/No Input Message</t>
  </si>
  <si>
    <t>Subrecipient's Notes Input Message</t>
  </si>
  <si>
    <t>Subrecipient's Yes/No options</t>
  </si>
  <si>
    <t>Auditor's Yes/No options</t>
  </si>
  <si>
    <t>1 - Has your organization been suspended or debarred from receiving Federal awards?</t>
  </si>
  <si>
    <t>2a - Has your organization been required to complete a Federal Single Audit within the past three years?</t>
  </si>
  <si>
    <t>2ai - If YES, did your organization have any audit findings regarding program non-compliance or significant internal control deficiencies?</t>
  </si>
  <si>
    <t>Only review the most recent single audit report and go to the Notes to document the fiscal year that was reviewed and the finding(s) that pose a concern.</t>
  </si>
  <si>
    <t xml:space="preserve">2b - Aside from a Federal Single Audit (addressed in 2a and 2ai.), has your organization received an audit or review conducted directly by a Federal agency within the past three years? </t>
  </si>
  <si>
    <t>Subrecipient and Auditor's Yes/No options</t>
  </si>
  <si>
    <r>
      <rPr>
        <b/>
        <sz val="12"/>
        <color theme="1"/>
        <rFont val="Calibri"/>
        <family val="2"/>
        <scheme val="minor"/>
      </rPr>
      <t>Federal Audit evaluation</t>
    </r>
    <r>
      <rPr>
        <sz val="12"/>
        <color theme="1"/>
        <rFont val="Calibri"/>
        <family val="2"/>
        <scheme val="minor"/>
      </rPr>
      <t xml:space="preserve">
Discuss with Audit Supervisor and use auditor judgement</t>
    </r>
  </si>
  <si>
    <t>3a - Does your organization currently have an award or grant from DWS or has it received an award or grant from DWS within the past three years?</t>
  </si>
  <si>
    <t>Valid, Y or N</t>
  </si>
  <si>
    <t>3b - In the past two years has your organization had personnel leave your organization who were responsible for significant management and oversight?</t>
  </si>
  <si>
    <t>SECTION 4 -FINANCIAL AND COMPUTER SYSTEMS</t>
  </si>
  <si>
    <t>Q4a-ei - Multiple questions</t>
  </si>
  <si>
    <t>Subrecipient and Auditor's Yes or No</t>
  </si>
  <si>
    <t>LOW RISK</t>
  </si>
  <si>
    <t>MEDIUM RISK</t>
  </si>
  <si>
    <t>HIGH RISK</t>
  </si>
  <si>
    <t>N/A</t>
  </si>
  <si>
    <t>ON-HOLD: SAM TEMPORARILY UNAVAILABLE</t>
  </si>
  <si>
    <t>SAM-VERIFIED: EXCLUDED FROM FED FUNDS</t>
  </si>
  <si>
    <t>ENTITY HAS NO FEDERALLY-FUNDED AWARDS</t>
  </si>
  <si>
    <t>ON-HOLD: D-U-N-S MISSING OR INVALID</t>
  </si>
  <si>
    <t>ON-HOLD: NO SAM RECORD FOUND</t>
  </si>
  <si>
    <t>VERIFIED IN FAC</t>
  </si>
  <si>
    <t>OMITTED</t>
  </si>
  <si>
    <t>DWS Award/Contract/Grant Name</t>
  </si>
  <si>
    <t>Key personnel who have left the organization</t>
  </si>
  <si>
    <t>Key accounting personnel:</t>
  </si>
  <si>
    <t>Other management (non-program):</t>
  </si>
  <si>
    <t>(Eligible OR Ineligible)</t>
  </si>
  <si>
    <t>INDIRECTLY</t>
  </si>
  <si>
    <t>How many findings were issued, if any?</t>
  </si>
  <si>
    <t>Contact Information for DESIGNEE (if applicable)</t>
  </si>
  <si>
    <t>Clicking inside certain cells will activate a down-pointing arrow just to the right of the cell. Click the arrow to activate the drop-down menu and choose one of the answers provided. If the text is too small, use the Zoom Slider in Excel (bottom right ).</t>
  </si>
  <si>
    <t>IN PART</t>
  </si>
  <si>
    <t>STATUS</t>
  </si>
  <si>
    <t>VALID (Y or N)</t>
  </si>
  <si>
    <t>Status for each line must be selected. Unless there is a discrepancy in the information provided by the entity, the auditor will generally concur with "departure" information provided by the entity.</t>
  </si>
  <si>
    <t>NOTES</t>
  </si>
  <si>
    <t>NO (with SINGLE AUDIT)</t>
  </si>
  <si>
    <t>NO (w/o SINGLE AUDIT)</t>
  </si>
  <si>
    <t>SEE NOTES</t>
  </si>
  <si>
    <t>ENTITY TYPE</t>
  </si>
  <si>
    <t>NONPROFIT</t>
  </si>
  <si>
    <t>FOR-PROFIT</t>
  </si>
  <si>
    <t>LOCAL GOVERNMENT</t>
  </si>
  <si>
    <t>STATE GOVERNMENT</t>
  </si>
  <si>
    <t>See NOTES section at the bottom</t>
  </si>
  <si>
    <t>Name of Entity:</t>
  </si>
  <si>
    <r>
      <t xml:space="preserve">b. </t>
    </r>
    <r>
      <rPr>
        <b/>
        <sz val="14"/>
        <color theme="1"/>
        <rFont val="Calibri"/>
        <family val="2"/>
        <scheme val="minor"/>
      </rPr>
      <t>In the past two years</t>
    </r>
    <r>
      <rPr>
        <sz val="14"/>
        <color theme="1"/>
        <rFont val="Calibri"/>
        <family val="2"/>
        <scheme val="minor"/>
      </rPr>
      <t xml:space="preserve"> have personnel left your organization who were responsible for significant management and oversight?</t>
    </r>
  </si>
  <si>
    <t xml:space="preserve">By signing, I certify under penalty of perjury that all information provided above is true and accurate to the best of my knowledge.  I understand that intentionally misrepresenting information provided herein may result in termination of contracts and agreements with the Department of Workforce Services and/or any of its Divisions.
</t>
  </si>
  <si>
    <t>Fiscal Year</t>
  </si>
  <si>
    <t>DWS CONTRACT OWNER</t>
  </si>
  <si>
    <t>EIN:</t>
  </si>
  <si>
    <t>ORG TYPE:</t>
  </si>
  <si>
    <t>PHONE:</t>
  </si>
  <si>
    <t>NAME:</t>
  </si>
  <si>
    <t>TITLE:</t>
  </si>
  <si>
    <t>EMAIL:</t>
  </si>
  <si>
    <t>Local CEO, Executive Director, or equivalent (mandatory)</t>
  </si>
  <si>
    <t>a.  Has your organization been required to complete a Federal Single Audit within the past three years? (YES or NO)</t>
  </si>
  <si>
    <t>Has your organization been suspended or debarred from receiving Federal awards? (YES or NO)</t>
  </si>
  <si>
    <t xml:space="preserve">Chief Executive Officer or Executive Director: </t>
  </si>
  <si>
    <t>Chief Financial Officer or Finance Director:</t>
  </si>
  <si>
    <t>Departure Date
 (Month &amp; Year)</t>
  </si>
  <si>
    <t>Actual Title</t>
  </si>
  <si>
    <t>DATE</t>
  </si>
  <si>
    <t>PRINTED NAME</t>
  </si>
  <si>
    <t>TITLE</t>
  </si>
  <si>
    <t>SIGNATURE</t>
  </si>
  <si>
    <t>THIS SECTION IS FOR DWS PERSONNEL ONLY. FILL-IN  ALL BLANK CELLS EXCEPT FOR YELLOW (FORMULA) CELLS.</t>
  </si>
  <si>
    <t>FINDINGS</t>
  </si>
  <si>
    <t>DWS-RELATED</t>
  </si>
  <si>
    <t>SEVERITY</t>
  </si>
  <si>
    <t>RESOLVED</t>
  </si>
  <si>
    <t>0-12</t>
  </si>
  <si>
    <t>13-24</t>
  </si>
  <si>
    <t>25-100</t>
  </si>
  <si>
    <t>SECTIONS</t>
  </si>
  <si>
    <t>POSSIBLE POINTS</t>
  </si>
  <si>
    <t>RESULTS</t>
  </si>
  <si>
    <t>TOTAL</t>
  </si>
  <si>
    <t>CALCULATED RISK LEVEL</t>
  </si>
  <si>
    <t>RISK RANGES</t>
  </si>
  <si>
    <t>REVIEW STATUS</t>
  </si>
  <si>
    <t>REVIEWED BY</t>
  </si>
  <si>
    <t>REVIEW DATE</t>
  </si>
  <si>
    <t>List your most recent contracts with DWS, giving priority to Federally-funded awards first, then State-funded awards, then Loans.</t>
  </si>
  <si>
    <t>Amount Awarded</t>
  </si>
  <si>
    <t>This Subrecipient PARA is valid until:</t>
  </si>
  <si>
    <t>Phone:</t>
  </si>
  <si>
    <t>DWS CONTRACT OWNER'S EMAIL</t>
  </si>
  <si>
    <t>DWS CONTRACT OWNER'S PHONE</t>
  </si>
  <si>
    <t>TODAY'S DATE</t>
  </si>
  <si>
    <t>ORG TYPE</t>
  </si>
  <si>
    <t>Nonprofit</t>
  </si>
  <si>
    <t>For Profit</t>
  </si>
  <si>
    <t>Government</t>
  </si>
  <si>
    <t>a. Have you received any Federally-funded awards, grants, or contracts from DWS in the last 3 years? (YES or NO)</t>
  </si>
  <si>
    <t xml:space="preserve">  If YES, please list the name(s), title(s), and date(s) of departure below.  If NO, leave blank.</t>
  </si>
  <si>
    <t>AGREE</t>
  </si>
  <si>
    <t>DISAGREE</t>
  </si>
  <si>
    <r>
      <t>a.  Has your organization had new or substantially changed systems within the past two years?</t>
    </r>
    <r>
      <rPr>
        <b/>
        <sz val="14"/>
        <rFont val="Calibri"/>
        <family val="2"/>
        <scheme val="minor"/>
      </rPr>
      <t xml:space="preserve"> (YES or NO) </t>
    </r>
    <r>
      <rPr>
        <b/>
        <sz val="14"/>
        <color rgb="FFFF0000"/>
        <rFont val="Calibri"/>
        <family val="2"/>
        <scheme val="minor"/>
      </rPr>
      <t xml:space="preserve"> If YES, please describe the change in the NOTES section below.</t>
    </r>
  </si>
  <si>
    <t xml:space="preserve">c.  Does your accounting system have the ability to produce detailed transaction reports?  (YES or NO) </t>
  </si>
  <si>
    <t>b.  Is your accounting system able to completely and accurately track the receipt and disbursement of funds separately for each award? (YES or NO)</t>
  </si>
  <si>
    <t xml:space="preserve">d.  Does your accounting system have controls to ensure the accuracy of receipts, disbursements, and reports?  (YES or NO) </t>
  </si>
  <si>
    <t xml:space="preserve">e.  Does your organization require staff to track "work time" separately for each grant award, funding stream, or program?  (YES or NO) </t>
  </si>
  <si>
    <t>COMPLETE</t>
  </si>
  <si>
    <t>AWAITING AUDIT REPORT</t>
  </si>
  <si>
    <t>NOT A FEDERAL AGENCY AUDIT</t>
  </si>
  <si>
    <t>NO valid grants from DWS within the last 3 years and NO single audits (indicating NO significant recent Federal award experience).</t>
  </si>
  <si>
    <t>NO valid grants from DWS within the last 3 years, but the entity has had at least ONE single audit (indicating significant recent Federal award experience).</t>
  </si>
  <si>
    <t>SECTION 2: ENTITY &amp; CONTACT INFORMATION</t>
  </si>
  <si>
    <t>3. SAM Status</t>
  </si>
  <si>
    <t>WE RECOMMEND YOU VERIFY YOUR SAM.GOV REGISTRATION IS ACTIVE AND FREE OF EXCLUSIONS IN ORDER TO AVOID DELAYS IN PROCESSING THIS RISK ASSESSMENT OR  IN PROCESSING ANY PENDING DWS GRANT APPLICATIONS.</t>
  </si>
  <si>
    <t>SECTION 3: FEDERAL STATUS WITH SAM.GOV</t>
  </si>
  <si>
    <t>SECTION 4: FEDERAL-LEVEL AUDIT HISTORY</t>
  </si>
  <si>
    <t>SECTION 5: EXPERIENCE WITH MANAGEMENT OF WITH DWS AWARDS, CONTRACTS, GRANTS OR LOANS</t>
  </si>
  <si>
    <t>SECTION 7: NOTES</t>
  </si>
  <si>
    <t>SECTION 8: CERTIFICATION</t>
  </si>
  <si>
    <t>SECTION 1: DWS CONTRACT OWNER COMPLETES THIS SECTION BEFORE SENDING FORM TO ENTITY</t>
  </si>
  <si>
    <t>Utah Department of Workforce Services (DWS) - Subrecipient Pre-Award Risk Assessment</t>
  </si>
  <si>
    <t>SECTION 6: YOUR ENTITY'S COMPUTER AND FINANCIAL SYSTEMS</t>
  </si>
  <si>
    <t>If you have additional information to provide regarding any question above or feel there are mitigating factors to consider, enter such information below.  Please reference the question number in your explanation.</t>
  </si>
  <si>
    <r>
      <rPr>
        <b/>
        <sz val="14"/>
        <color rgb="FFFF0000"/>
        <rFont val="Calibri"/>
        <family val="2"/>
        <scheme val="minor"/>
      </rPr>
      <t xml:space="preserve">Instructions: </t>
    </r>
    <r>
      <rPr>
        <sz val="14"/>
        <rFont val="Calibri"/>
        <family val="2"/>
        <scheme val="minor"/>
      </rPr>
      <t xml:space="preserve"> </t>
    </r>
    <r>
      <rPr>
        <b/>
        <sz val="14"/>
        <rFont val="Calibri"/>
        <family val="2"/>
        <scheme val="minor"/>
      </rPr>
      <t xml:space="preserve">Please leave this form in its original Excel (.xlsx) format.  </t>
    </r>
    <r>
      <rPr>
        <sz val="14"/>
        <rFont val="Calibri"/>
        <family val="2"/>
        <scheme val="minor"/>
      </rPr>
      <t xml:space="preserve">It is to be completed  on-screen by the organization's CEO, Executive Director, or a designee.  All applicable yellow fields must be filled in. Org Type is a drop-down menu.  Certain fields have a brief "Help" message. If the Help message is covering up the field, it can be dragged elsewhere on the screen.   For any questions, contact your DWS Contract Owner.  </t>
    </r>
    <r>
      <rPr>
        <b/>
        <sz val="14"/>
        <rFont val="Calibri"/>
        <family val="2"/>
        <scheme val="minor"/>
      </rPr>
      <t>Save and submit the completed form to the email address in Section 1.</t>
    </r>
  </si>
  <si>
    <t>4. Federal Audits</t>
  </si>
  <si>
    <t>5. DWS Grant Mgmt</t>
  </si>
  <si>
    <t>6. Entity's Systems</t>
  </si>
  <si>
    <t>SECTION 5: DWS GRANT MANAGEMENT</t>
  </si>
  <si>
    <t>SECTION 4: FEDERAL AUDITS</t>
  </si>
  <si>
    <t>SECTION 3: SAM STATUS</t>
  </si>
  <si>
    <t>SECTION 6: COMPUTER &amp; FINANCIAL SYSTEMS</t>
  </si>
  <si>
    <t>SINGLE AUDITS NOT REQ'D OF FOR-PROFITS</t>
  </si>
  <si>
    <t>1. Your most recent Single Audit Report was submitted to the Federal Audit Clearinghouse for which year?</t>
  </si>
  <si>
    <t>FISCAL YEAR END:</t>
  </si>
  <si>
    <t>If you answered YES to 4b, attach the audit report including findings, recommendations, corrective actions, and approval of completed corrective actions by the auditor.  If corrective actions are pending, provide a timeline for completion.</t>
  </si>
  <si>
    <t>/s/</t>
  </si>
  <si>
    <t>SAM Unique Entity ID:</t>
  </si>
  <si>
    <t>f.  If the answer to 6e. is YES, does your organization have an established methodology that accounts for 100% of employees' time worked and leave accrued and used? (YES or NO)    If 6e is NO, then 6f should be N/A.</t>
  </si>
  <si>
    <t>2. Did your organization have any audit findings regarding program non-compliance or significant internal control deficiencies? (YES or NO, or N/A if your answer to 4a was NO)</t>
  </si>
  <si>
    <t>b.  Aside from a Federal Single Audit (addressed in 4a), has your organization received an audit or review conducted directly by a Federal agency within the past three years? (YES or NO)</t>
  </si>
  <si>
    <t>Previous Revision: 03/04/2022</t>
  </si>
  <si>
    <t>Revised: 05/26/2022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</si>
</sst>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lt;=9999999]###\-####;\(###\)\ ###\-####"/>
  </numFmts>
  <fonts count="30" x14ac:knownFonts="1">
    <font>
      <sz val="11"/>
      <color theme="1"/>
      <name val="Calibri"/>
      <family val="2"/>
      <scheme val="minor"/>
    </font>
    <font>
      <b/>
      <sz val="16"/>
      <color theme="1"/>
      <name val="Calibri"/>
      <family val="2"/>
      <scheme val="minor"/>
    </font>
    <font>
      <sz val="10"/>
      <color theme="1"/>
      <name val="Calibri"/>
      <family val="2"/>
      <scheme val="minor"/>
    </font>
    <font>
      <b/>
      <sz val="14"/>
      <color rgb="FFFF000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4"/>
      <name val="Calibri"/>
      <family val="2"/>
      <scheme val="minor"/>
    </font>
    <font>
      <sz val="14"/>
      <color rgb="FF00B050"/>
      <name val="Calibri"/>
      <family val="2"/>
      <scheme val="minor"/>
    </font>
    <font>
      <sz val="12"/>
      <name val="Calibri"/>
      <family val="2"/>
      <scheme val="minor"/>
    </font>
    <font>
      <sz val="16"/>
      <color theme="1"/>
      <name val="Calibri"/>
      <family val="2"/>
      <scheme val="minor"/>
    </font>
    <font>
      <sz val="36"/>
      <name val="Calibri"/>
      <family val="2"/>
      <scheme val="minor"/>
    </font>
    <font>
      <sz val="9"/>
      <color indexed="81"/>
      <name val="Tahoma"/>
      <family val="2"/>
    </font>
    <font>
      <b/>
      <sz val="16"/>
      <color rgb="FFFF0000"/>
      <name val="Calibri"/>
      <family val="2"/>
      <scheme val="minor"/>
    </font>
    <font>
      <sz val="14"/>
      <color indexed="81"/>
      <name val="Tahoma"/>
      <family val="2"/>
    </font>
    <font>
      <sz val="12"/>
      <color rgb="FFFF0000"/>
      <name val="Calibri"/>
      <family val="2"/>
      <scheme val="minor"/>
    </font>
    <font>
      <sz val="14"/>
      <color rgb="FFFF0000"/>
      <name val="Calibri"/>
      <family val="2"/>
      <scheme val="minor"/>
    </font>
    <font>
      <sz val="16"/>
      <color rgb="FFFF0000"/>
      <name val="Calibri"/>
      <family val="2"/>
      <scheme val="minor"/>
    </font>
    <font>
      <sz val="14"/>
      <name val="Calibri"/>
      <family val="2"/>
      <scheme val="minor"/>
    </font>
    <font>
      <b/>
      <sz val="11"/>
      <color theme="1"/>
      <name val="Calibri"/>
      <family val="2"/>
      <scheme val="minor"/>
    </font>
    <font>
      <sz val="9"/>
      <name val="Calibri"/>
      <family val="2"/>
      <scheme val="minor"/>
    </font>
    <font>
      <b/>
      <sz val="20"/>
      <color theme="1"/>
      <name val="Calibri"/>
      <family val="2"/>
      <scheme val="minor"/>
    </font>
    <font>
      <b/>
      <sz val="20"/>
      <color rgb="FFFF0000"/>
      <name val="Calibri"/>
      <family val="2"/>
      <scheme val="minor"/>
    </font>
    <font>
      <sz val="20"/>
      <name val="Calibri"/>
      <family val="2"/>
      <scheme val="minor"/>
    </font>
    <font>
      <sz val="20"/>
      <color theme="1"/>
      <name val="Calibri"/>
      <family val="2"/>
      <scheme val="minor"/>
    </font>
    <font>
      <sz val="16"/>
      <name val="Calibri"/>
      <family val="2"/>
      <scheme val="minor"/>
    </font>
    <font>
      <i/>
      <sz val="16"/>
      <name val="Calibri"/>
      <family val="2"/>
      <scheme val="minor"/>
    </font>
    <font>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FFFCC"/>
        <bgColor indexed="64"/>
      </patternFill>
    </fill>
    <fill>
      <patternFill patternType="solid">
        <fgColor theme="5" tint="0.39997558519241921"/>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4" fontId="29" fillId="0" borderId="0" applyFont="0" applyFill="0" applyBorder="0" applyAlignment="0" applyProtection="0"/>
  </cellStyleXfs>
  <cellXfs count="407">
    <xf numFmtId="0" fontId="0" fillId="0" borderId="0" xfId="0"/>
    <xf numFmtId="0" fontId="5" fillId="0" borderId="0" xfId="0" applyFont="1" applyAlignment="1">
      <alignment vertical="top"/>
    </xf>
    <xf numFmtId="0" fontId="6" fillId="0" borderId="0" xfId="0" applyFont="1" applyAlignment="1">
      <alignment vertical="top"/>
    </xf>
    <xf numFmtId="0" fontId="6" fillId="0" borderId="0" xfId="0" applyFont="1" applyFill="1" applyAlignment="1">
      <alignment vertical="top"/>
    </xf>
    <xf numFmtId="0" fontId="6" fillId="0" borderId="0" xfId="0" applyFont="1" applyAlignment="1">
      <alignment vertical="top" wrapText="1"/>
    </xf>
    <xf numFmtId="0" fontId="2" fillId="0" borderId="0" xfId="0" applyFont="1" applyAlignment="1">
      <alignment vertical="top" wrapText="1"/>
    </xf>
    <xf numFmtId="0" fontId="0" fillId="0" borderId="0" xfId="0" applyBorder="1" applyAlignment="1">
      <alignment vertical="top"/>
    </xf>
    <xf numFmtId="0" fontId="6" fillId="0" borderId="0" xfId="0" applyFont="1" applyAlignment="1">
      <alignment horizontal="left" vertical="center"/>
    </xf>
    <xf numFmtId="0" fontId="0" fillId="0" borderId="0" xfId="0" applyAlignment="1">
      <alignment vertical="top"/>
    </xf>
    <xf numFmtId="0" fontId="0" fillId="0" borderId="0" xfId="0" applyAlignment="1">
      <alignment vertical="center"/>
    </xf>
    <xf numFmtId="0" fontId="6" fillId="0" borderId="0" xfId="0" applyFont="1" applyAlignment="1">
      <alignment vertical="center" wrapText="1"/>
    </xf>
    <xf numFmtId="0" fontId="6" fillId="0" borderId="0" xfId="0" applyFont="1" applyFill="1" applyAlignment="1">
      <alignment horizontal="center" vertical="top"/>
    </xf>
    <xf numFmtId="0" fontId="6" fillId="0" borderId="0" xfId="0" applyFont="1" applyFill="1" applyAlignment="1">
      <alignment horizontal="center" vertical="center"/>
    </xf>
    <xf numFmtId="49" fontId="6" fillId="0" borderId="0" xfId="0" applyNumberFormat="1" applyFont="1" applyFill="1" applyAlignment="1">
      <alignment vertical="top"/>
    </xf>
    <xf numFmtId="0" fontId="6" fillId="0" borderId="0" xfId="0" applyFont="1" applyFill="1" applyBorder="1" applyAlignment="1" applyProtection="1">
      <alignment vertical="top"/>
      <protection hidden="1"/>
    </xf>
    <xf numFmtId="0" fontId="7"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49" fontId="6" fillId="0" borderId="0" xfId="0" applyNumberFormat="1" applyFont="1" applyFill="1" applyBorder="1" applyAlignment="1" applyProtection="1">
      <alignment horizontal="center" vertical="top"/>
      <protection hidden="1"/>
    </xf>
    <xf numFmtId="0" fontId="6" fillId="0" borderId="0" xfId="0" applyFont="1" applyFill="1" applyBorder="1" applyAlignment="1">
      <alignment vertical="top"/>
    </xf>
    <xf numFmtId="49" fontId="8" fillId="0" borderId="0" xfId="0" applyNumberFormat="1" applyFont="1" applyFill="1" applyBorder="1" applyAlignment="1" applyProtection="1">
      <alignment horizontal="center" vertical="top"/>
      <protection hidden="1"/>
    </xf>
    <xf numFmtId="49" fontId="6" fillId="0" borderId="0" xfId="0" applyNumberFormat="1" applyFont="1" applyFill="1" applyBorder="1" applyAlignment="1" applyProtection="1">
      <alignment horizontal="center" vertical="top" wrapText="1"/>
      <protection hidden="1"/>
    </xf>
    <xf numFmtId="49" fontId="11" fillId="0" borderId="0" xfId="0" applyNumberFormat="1" applyFont="1" applyFill="1" applyBorder="1" applyAlignment="1" applyProtection="1">
      <alignment horizontal="center" vertical="top"/>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lignment horizontal="center" vertical="center"/>
    </xf>
    <xf numFmtId="0" fontId="6" fillId="0" borderId="0" xfId="0" applyFont="1" applyFill="1" applyBorder="1" applyAlignment="1">
      <alignment horizontal="center" vertical="top"/>
    </xf>
    <xf numFmtId="0" fontId="6" fillId="0" borderId="0" xfId="0" applyFont="1" applyFill="1" applyBorder="1" applyAlignment="1" applyProtection="1">
      <alignment horizontal="center" vertical="top"/>
      <protection hidden="1"/>
    </xf>
    <xf numFmtId="49" fontId="6" fillId="0" borderId="0" xfId="0" applyNumberFormat="1" applyFont="1" applyFill="1" applyBorder="1" applyAlignment="1" applyProtection="1">
      <alignment vertical="top"/>
      <protection hidden="1"/>
    </xf>
    <xf numFmtId="0" fontId="6" fillId="0" borderId="0" xfId="0" applyFont="1" applyFill="1" applyBorder="1" applyAlignment="1" applyProtection="1">
      <alignment horizontal="left" vertical="top"/>
      <protection hidden="1"/>
    </xf>
    <xf numFmtId="49" fontId="6" fillId="0" borderId="0" xfId="0" applyNumberFormat="1" applyFont="1" applyFill="1" applyBorder="1" applyAlignment="1" applyProtection="1">
      <alignment horizontal="left" vertical="top"/>
      <protection hidden="1"/>
    </xf>
    <xf numFmtId="0" fontId="7" fillId="0" borderId="0" xfId="0" applyFont="1" applyFill="1" applyBorder="1" applyAlignment="1" applyProtection="1">
      <alignment vertical="top"/>
      <protection hidden="1"/>
    </xf>
    <xf numFmtId="0" fontId="7" fillId="0" borderId="0" xfId="0" applyFont="1" applyFill="1" applyBorder="1" applyAlignment="1">
      <alignment horizontal="center" vertical="top"/>
    </xf>
    <xf numFmtId="0" fontId="7" fillId="0" borderId="0" xfId="0" applyFont="1" applyFill="1" applyBorder="1" applyAlignment="1" applyProtection="1">
      <alignment horizontal="center" vertical="top"/>
      <protection hidden="1"/>
    </xf>
    <xf numFmtId="0" fontId="8" fillId="0" borderId="0" xfId="0" applyFont="1" applyFill="1" applyBorder="1" applyAlignment="1" applyProtection="1">
      <alignment horizontal="center" vertical="top"/>
      <protection hidden="1"/>
    </xf>
    <xf numFmtId="0" fontId="8" fillId="0" borderId="0" xfId="0" applyFont="1" applyFill="1" applyBorder="1" applyAlignment="1" applyProtection="1">
      <alignment horizontal="center" vertical="top" wrapText="1"/>
      <protection hidden="1"/>
    </xf>
    <xf numFmtId="49" fontId="7" fillId="0" borderId="0" xfId="0" applyNumberFormat="1" applyFont="1" applyFill="1" applyBorder="1" applyAlignment="1" applyProtection="1">
      <alignment horizontal="center" vertical="top"/>
      <protection hidden="1"/>
    </xf>
    <xf numFmtId="49" fontId="7" fillId="0" borderId="0" xfId="0" applyNumberFormat="1" applyFont="1" applyFill="1" applyBorder="1" applyAlignment="1">
      <alignment horizontal="center" vertical="top"/>
    </xf>
    <xf numFmtId="0" fontId="0" fillId="0" borderId="0" xfId="0" applyBorder="1" applyAlignment="1">
      <alignment horizontal="center" vertical="top"/>
    </xf>
    <xf numFmtId="0" fontId="7" fillId="0" borderId="0" xfId="0" applyFont="1" applyFill="1" applyAlignment="1">
      <alignment vertical="top"/>
    </xf>
    <xf numFmtId="0" fontId="6" fillId="0" borderId="0" xfId="0" applyFont="1" applyAlignment="1">
      <alignment horizontal="left" vertical="center" wrapText="1" indent="5"/>
    </xf>
    <xf numFmtId="0" fontId="6" fillId="0" borderId="2" xfId="0" applyFont="1" applyFill="1" applyBorder="1" applyAlignment="1" applyProtection="1">
      <alignment horizontal="center" vertical="center"/>
      <protection hidden="1"/>
    </xf>
    <xf numFmtId="49" fontId="6" fillId="0" borderId="2" xfId="0" applyNumberFormat="1" applyFont="1" applyFill="1" applyBorder="1" applyAlignment="1" applyProtection="1">
      <alignment horizontal="center" vertical="top"/>
      <protection hidden="1"/>
    </xf>
    <xf numFmtId="49" fontId="6" fillId="0" borderId="2" xfId="0" applyNumberFormat="1" applyFont="1" applyFill="1" applyBorder="1" applyAlignment="1" applyProtection="1">
      <alignment horizontal="left" vertical="top"/>
      <protection hidden="1"/>
    </xf>
    <xf numFmtId="0" fontId="7" fillId="0" borderId="2" xfId="0" applyFont="1" applyFill="1" applyBorder="1" applyAlignment="1" applyProtection="1">
      <alignment horizontal="center" vertical="center"/>
      <protection hidden="1"/>
    </xf>
    <xf numFmtId="49" fontId="7" fillId="0" borderId="2" xfId="0" applyNumberFormat="1" applyFont="1" applyFill="1" applyBorder="1" applyAlignment="1" applyProtection="1">
      <alignment vertical="top"/>
      <protection hidden="1"/>
    </xf>
    <xf numFmtId="49" fontId="11" fillId="0" borderId="2" xfId="0" applyNumberFormat="1" applyFont="1" applyFill="1" applyBorder="1" applyAlignment="1" applyProtection="1">
      <alignment horizontal="center" vertical="top"/>
      <protection hidden="1"/>
    </xf>
    <xf numFmtId="49" fontId="6" fillId="0" borderId="0" xfId="0" applyNumberFormat="1" applyFont="1" applyFill="1" applyBorder="1" applyAlignment="1" applyProtection="1">
      <alignment horizontal="left" vertical="top" wrapText="1"/>
      <protection hidden="1"/>
    </xf>
    <xf numFmtId="49" fontId="6" fillId="0" borderId="0" xfId="0" applyNumberFormat="1" applyFont="1" applyFill="1" applyBorder="1" applyAlignment="1" applyProtection="1">
      <alignment vertical="top" wrapText="1"/>
      <protection hidden="1"/>
    </xf>
    <xf numFmtId="49" fontId="6" fillId="0" borderId="0" xfId="0" applyNumberFormat="1" applyFont="1" applyFill="1" applyBorder="1" applyAlignment="1" applyProtection="1">
      <alignment horizontal="left" vertical="center" wrapText="1"/>
      <protection hidden="1"/>
    </xf>
    <xf numFmtId="0" fontId="6" fillId="0" borderId="0" xfId="0" applyFont="1" applyFill="1" applyBorder="1" applyAlignment="1">
      <alignment horizontal="left" vertical="center"/>
    </xf>
    <xf numFmtId="49" fontId="6" fillId="0" borderId="0" xfId="0" applyNumberFormat="1" applyFont="1" applyFill="1" applyBorder="1" applyAlignment="1" applyProtection="1">
      <alignment horizontal="left" vertical="center"/>
      <protection hidden="1"/>
    </xf>
    <xf numFmtId="49" fontId="6" fillId="0" borderId="2" xfId="0" applyNumberFormat="1" applyFont="1" applyFill="1" applyBorder="1" applyAlignment="1" applyProtection="1">
      <alignment horizontal="center" vertical="center"/>
      <protection hidden="1"/>
    </xf>
    <xf numFmtId="49" fontId="6" fillId="0" borderId="2" xfId="0" applyNumberFormat="1" applyFont="1" applyFill="1" applyBorder="1" applyAlignment="1" applyProtection="1">
      <alignment vertical="top" wrapText="1"/>
      <protection hidden="1"/>
    </xf>
    <xf numFmtId="49" fontId="6" fillId="0" borderId="2" xfId="0" applyNumberFormat="1" applyFont="1" applyFill="1" applyBorder="1" applyAlignment="1" applyProtection="1">
      <alignment horizontal="left" vertical="top" wrapText="1"/>
      <protection hidden="1"/>
    </xf>
    <xf numFmtId="49" fontId="6" fillId="0" borderId="2" xfId="0" applyNumberFormat="1" applyFont="1" applyFill="1" applyBorder="1" applyAlignment="1" applyProtection="1">
      <alignment vertical="top"/>
      <protection hidden="1"/>
    </xf>
    <xf numFmtId="0" fontId="6" fillId="0" borderId="0" xfId="0" applyFont="1" applyFill="1" applyBorder="1" applyAlignment="1">
      <alignment horizontal="left" vertical="top"/>
    </xf>
    <xf numFmtId="0" fontId="0" fillId="0" borderId="0" xfId="0" applyAlignment="1">
      <alignment vertical="top"/>
    </xf>
    <xf numFmtId="0" fontId="7" fillId="0" borderId="4"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49" fontId="6" fillId="5" borderId="2" xfId="0" applyNumberFormat="1" applyFont="1" applyFill="1" applyBorder="1" applyAlignment="1" applyProtection="1">
      <alignment horizontal="center" vertical="top"/>
      <protection hidden="1"/>
    </xf>
    <xf numFmtId="0" fontId="6" fillId="5" borderId="9" xfId="0" applyFont="1" applyFill="1" applyBorder="1" applyAlignment="1" applyProtection="1">
      <alignment horizontal="center" vertical="center"/>
      <protection hidden="1"/>
    </xf>
    <xf numFmtId="49" fontId="6" fillId="5" borderId="9" xfId="0" applyNumberFormat="1" applyFont="1" applyFill="1" applyBorder="1" applyAlignment="1" applyProtection="1">
      <alignment horizontal="center" vertical="top"/>
      <protection hidden="1"/>
    </xf>
    <xf numFmtId="0" fontId="6" fillId="0" borderId="3" xfId="0" applyFont="1" applyFill="1" applyBorder="1" applyAlignment="1" applyProtection="1">
      <alignment horizontal="center" vertical="top"/>
      <protection hidden="1"/>
    </xf>
    <xf numFmtId="0" fontId="7" fillId="0" borderId="2" xfId="0" applyFont="1" applyFill="1" applyBorder="1" applyAlignment="1" applyProtection="1">
      <alignment horizontal="center" vertical="top"/>
      <protection hidden="1"/>
    </xf>
    <xf numFmtId="0" fontId="7" fillId="0" borderId="1" xfId="0" applyFont="1" applyFill="1" applyBorder="1" applyAlignment="1" applyProtection="1">
      <alignment horizontal="center" vertical="top"/>
      <protection hidden="1"/>
    </xf>
    <xf numFmtId="49" fontId="6" fillId="0" borderId="3" xfId="0" applyNumberFormat="1" applyFont="1" applyFill="1" applyBorder="1" applyAlignment="1" applyProtection="1">
      <alignment horizontal="left" vertical="top"/>
      <protection hidden="1"/>
    </xf>
    <xf numFmtId="49" fontId="11" fillId="0" borderId="1" xfId="0" applyNumberFormat="1" applyFont="1" applyFill="1" applyBorder="1" applyAlignment="1" applyProtection="1">
      <alignment horizontal="center" vertical="top"/>
      <protection hidden="1"/>
    </xf>
    <xf numFmtId="0" fontId="6" fillId="0" borderId="3" xfId="0" applyFont="1" applyFill="1" applyBorder="1" applyAlignment="1" applyProtection="1">
      <alignment horizontal="left" vertical="top"/>
      <protection hidden="1"/>
    </xf>
    <xf numFmtId="49" fontId="11" fillId="5" borderId="1" xfId="0" applyNumberFormat="1" applyFont="1" applyFill="1" applyBorder="1" applyAlignment="1" applyProtection="1">
      <alignment horizontal="center" vertical="top"/>
      <protection hidden="1"/>
    </xf>
    <xf numFmtId="49" fontId="6" fillId="0" borderId="9" xfId="0" applyNumberFormat="1" applyFont="1" applyFill="1" applyBorder="1" applyAlignment="1" applyProtection="1">
      <alignment horizontal="left" vertical="top" wrapText="1"/>
      <protection hidden="1"/>
    </xf>
    <xf numFmtId="49" fontId="11" fillId="0" borderId="8" xfId="0" applyNumberFormat="1" applyFont="1" applyFill="1" applyBorder="1" applyAlignment="1" applyProtection="1">
      <alignment horizontal="center" vertical="top"/>
      <protection hidden="1"/>
    </xf>
    <xf numFmtId="49" fontId="11" fillId="0" borderId="9" xfId="0" applyNumberFormat="1" applyFont="1" applyFill="1" applyBorder="1" applyAlignment="1" applyProtection="1">
      <alignment horizontal="center" vertical="top"/>
      <protection hidden="1"/>
    </xf>
    <xf numFmtId="49" fontId="6" fillId="5" borderId="2" xfId="0" applyNumberFormat="1" applyFont="1" applyFill="1" applyBorder="1" applyAlignment="1" applyProtection="1">
      <alignment vertical="top" wrapText="1"/>
      <protection hidden="1"/>
    </xf>
    <xf numFmtId="49" fontId="6" fillId="5" borderId="3" xfId="0" applyNumberFormat="1" applyFont="1" applyFill="1" applyBorder="1" applyAlignment="1" applyProtection="1">
      <alignment vertical="top" wrapText="1"/>
      <protection hidden="1"/>
    </xf>
    <xf numFmtId="49" fontId="6" fillId="5" borderId="9" xfId="0" applyNumberFormat="1" applyFont="1" applyFill="1" applyBorder="1" applyAlignment="1" applyProtection="1">
      <alignment vertical="top" wrapText="1"/>
      <protection hidden="1"/>
    </xf>
    <xf numFmtId="49" fontId="6" fillId="5" borderId="12" xfId="0" applyNumberFormat="1" applyFont="1" applyFill="1" applyBorder="1" applyAlignment="1" applyProtection="1">
      <alignment vertical="top" wrapText="1"/>
      <protection hidden="1"/>
    </xf>
    <xf numFmtId="0" fontId="6" fillId="0" borderId="8"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49" fontId="6" fillId="5" borderId="3" xfId="0" applyNumberFormat="1" applyFont="1" applyFill="1" applyBorder="1" applyAlignment="1" applyProtection="1">
      <alignment horizontal="left" vertical="top"/>
      <protection hidden="1"/>
    </xf>
    <xf numFmtId="49" fontId="6" fillId="5" borderId="12" xfId="0" applyNumberFormat="1" applyFont="1" applyFill="1" applyBorder="1" applyAlignment="1" applyProtection="1">
      <alignment horizontal="left" vertical="top" wrapText="1"/>
      <protection hidden="1"/>
    </xf>
    <xf numFmtId="49" fontId="6" fillId="0" borderId="3" xfId="0" applyNumberFormat="1" applyFont="1" applyFill="1" applyBorder="1" applyAlignment="1" applyProtection="1">
      <alignment horizontal="left" vertical="center" wrapText="1"/>
      <protection hidden="1"/>
    </xf>
    <xf numFmtId="49" fontId="6" fillId="0" borderId="3" xfId="0" applyNumberFormat="1" applyFont="1" applyFill="1" applyBorder="1" applyAlignment="1" applyProtection="1">
      <alignment horizontal="left" vertical="center"/>
      <protection hidden="1"/>
    </xf>
    <xf numFmtId="49" fontId="6" fillId="0" borderId="3" xfId="0" applyNumberFormat="1" applyFont="1" applyFill="1" applyBorder="1" applyAlignment="1" applyProtection="1">
      <alignment vertical="top"/>
      <protection hidden="1"/>
    </xf>
    <xf numFmtId="49" fontId="6" fillId="0" borderId="3" xfId="0" applyNumberFormat="1" applyFont="1" applyFill="1" applyBorder="1" applyAlignment="1" applyProtection="1">
      <alignment vertical="top" wrapText="1"/>
      <protection hidden="1"/>
    </xf>
    <xf numFmtId="0" fontId="7" fillId="0" borderId="4" xfId="0" applyFont="1" applyFill="1" applyBorder="1" applyAlignment="1" applyProtection="1">
      <alignment horizontal="center" vertical="top"/>
      <protection hidden="1"/>
    </xf>
    <xf numFmtId="0" fontId="6" fillId="0" borderId="2" xfId="0" applyFont="1" applyFill="1" applyBorder="1" applyAlignment="1" applyProtection="1">
      <alignment horizontal="center" vertical="top"/>
      <protection hidden="1"/>
    </xf>
    <xf numFmtId="0" fontId="6" fillId="0" borderId="3" xfId="0" applyFont="1" applyFill="1" applyBorder="1" applyAlignment="1" applyProtection="1">
      <alignment vertical="top"/>
      <protection hidden="1"/>
    </xf>
    <xf numFmtId="0" fontId="6" fillId="5" borderId="2" xfId="0" applyFont="1" applyFill="1" applyBorder="1" applyAlignment="1" applyProtection="1">
      <alignment horizontal="center" vertical="top"/>
      <protection hidden="1"/>
    </xf>
    <xf numFmtId="0" fontId="6" fillId="5" borderId="1" xfId="0" applyFont="1" applyFill="1" applyBorder="1" applyAlignment="1" applyProtection="1">
      <alignment horizontal="center" vertical="top"/>
      <protection hidden="1"/>
    </xf>
    <xf numFmtId="0" fontId="6" fillId="5" borderId="9" xfId="0" applyFont="1" applyFill="1" applyBorder="1" applyAlignment="1" applyProtection="1">
      <alignment horizontal="center" vertical="top"/>
      <protection hidden="1"/>
    </xf>
    <xf numFmtId="0" fontId="6" fillId="0" borderId="0" xfId="0" applyFont="1" applyFill="1" applyAlignment="1" applyProtection="1">
      <alignment horizontal="center" vertical="top"/>
      <protection hidden="1"/>
    </xf>
    <xf numFmtId="0" fontId="7" fillId="0" borderId="3" xfId="0" applyFont="1" applyFill="1" applyBorder="1" applyAlignment="1" applyProtection="1">
      <alignment horizontal="center" vertical="top"/>
      <protection hidden="1"/>
    </xf>
    <xf numFmtId="0" fontId="6" fillId="0" borderId="1" xfId="0" applyFont="1" applyFill="1" applyBorder="1" applyAlignment="1" applyProtection="1">
      <alignment vertical="top"/>
      <protection hidden="1"/>
    </xf>
    <xf numFmtId="0" fontId="6" fillId="0" borderId="2" xfId="0" applyFont="1" applyFill="1" applyBorder="1" applyAlignment="1" applyProtection="1">
      <alignment vertical="top"/>
      <protection hidden="1"/>
    </xf>
    <xf numFmtId="0" fontId="6" fillId="0" borderId="0" xfId="0" applyFont="1" applyFill="1" applyBorder="1" applyAlignment="1" applyProtection="1">
      <alignment horizontal="left" vertical="top" wrapText="1"/>
      <protection hidden="1"/>
    </xf>
    <xf numFmtId="0" fontId="6" fillId="5" borderId="1" xfId="0" applyFont="1" applyFill="1" applyBorder="1" applyAlignment="1" applyProtection="1">
      <alignment vertical="top"/>
      <protection hidden="1"/>
    </xf>
    <xf numFmtId="0" fontId="6" fillId="5" borderId="2" xfId="0" applyFont="1" applyFill="1" applyBorder="1" applyAlignment="1" applyProtection="1">
      <alignment vertical="top"/>
      <protection hidden="1"/>
    </xf>
    <xf numFmtId="0" fontId="6" fillId="0" borderId="0" xfId="0" applyFont="1" applyFill="1" applyAlignment="1" applyProtection="1">
      <alignment vertical="top"/>
      <protection hidden="1"/>
    </xf>
    <xf numFmtId="0" fontId="6" fillId="5" borderId="8" xfId="0" applyFont="1" applyFill="1" applyBorder="1" applyAlignment="1" applyProtection="1">
      <alignment vertical="top"/>
      <protection hidden="1"/>
    </xf>
    <xf numFmtId="0" fontId="6" fillId="5" borderId="9" xfId="0" applyFont="1" applyFill="1" applyBorder="1" applyAlignment="1" applyProtection="1">
      <alignment vertical="top"/>
      <protection hidden="1"/>
    </xf>
    <xf numFmtId="0" fontId="6" fillId="5" borderId="12" xfId="0" applyFont="1" applyFill="1" applyBorder="1" applyAlignment="1" applyProtection="1">
      <alignment horizontal="center" vertical="top"/>
      <protection hidden="1"/>
    </xf>
    <xf numFmtId="0" fontId="7" fillId="0" borderId="0" xfId="0" applyFont="1" applyFill="1" applyAlignment="1" applyProtection="1">
      <alignment vertical="top"/>
      <protection hidden="1"/>
    </xf>
    <xf numFmtId="0" fontId="6" fillId="0" borderId="2" xfId="0" applyFont="1" applyFill="1" applyBorder="1" applyAlignment="1" applyProtection="1">
      <alignment horizontal="left" vertical="top"/>
      <protection hidden="1"/>
    </xf>
    <xf numFmtId="0" fontId="6" fillId="0" borderId="9" xfId="0" applyFont="1" applyFill="1" applyBorder="1" applyAlignment="1" applyProtection="1">
      <alignment horizontal="center" vertical="top"/>
      <protection hidden="1"/>
    </xf>
    <xf numFmtId="0" fontId="6" fillId="0" borderId="12" xfId="0" applyFont="1" applyFill="1" applyBorder="1" applyAlignment="1" applyProtection="1">
      <alignment horizontal="center" vertical="top"/>
      <protection hidden="1"/>
    </xf>
    <xf numFmtId="0" fontId="6" fillId="0" borderId="9" xfId="0" applyFont="1" applyFill="1" applyBorder="1" applyAlignment="1" applyProtection="1">
      <alignment horizontal="left" vertical="top"/>
      <protection hidden="1"/>
    </xf>
    <xf numFmtId="49" fontId="6" fillId="0" borderId="0" xfId="0" applyNumberFormat="1" applyFont="1" applyFill="1" applyAlignment="1" applyProtection="1">
      <alignment vertical="top"/>
      <protection hidden="1"/>
    </xf>
    <xf numFmtId="49" fontId="6" fillId="0" borderId="11" xfId="0" applyNumberFormat="1" applyFont="1" applyFill="1" applyBorder="1" applyAlignment="1" applyProtection="1">
      <alignment vertical="top"/>
      <protection hidden="1"/>
    </xf>
    <xf numFmtId="49" fontId="7" fillId="0" borderId="2" xfId="0" applyNumberFormat="1" applyFont="1" applyFill="1" applyBorder="1" applyAlignment="1" applyProtection="1">
      <alignment horizontal="center" vertical="top"/>
      <protection hidden="1"/>
    </xf>
    <xf numFmtId="0" fontId="7" fillId="0" borderId="2" xfId="0" applyFont="1" applyFill="1" applyBorder="1" applyAlignment="1" applyProtection="1">
      <alignment vertical="top"/>
      <protection hidden="1"/>
    </xf>
    <xf numFmtId="0" fontId="7" fillId="0" borderId="3" xfId="0" applyFont="1" applyFill="1" applyBorder="1" applyAlignment="1" applyProtection="1">
      <alignment vertical="top"/>
      <protection hidden="1"/>
    </xf>
    <xf numFmtId="49" fontId="6" fillId="5" borderId="2" xfId="0" applyNumberFormat="1" applyFont="1" applyFill="1" applyBorder="1" applyAlignment="1" applyProtection="1">
      <alignment vertical="top"/>
      <protection hidden="1"/>
    </xf>
    <xf numFmtId="0" fontId="7" fillId="5" borderId="3" xfId="0" applyFont="1" applyFill="1" applyBorder="1" applyAlignment="1" applyProtection="1">
      <alignment horizontal="center" vertical="top"/>
      <protection hidden="1"/>
    </xf>
    <xf numFmtId="0" fontId="6" fillId="0" borderId="3" xfId="0" applyFont="1" applyFill="1" applyBorder="1" applyAlignment="1" applyProtection="1">
      <alignment horizontal="left" vertical="center"/>
      <protection hidden="1"/>
    </xf>
    <xf numFmtId="0" fontId="6" fillId="0" borderId="0" xfId="0" applyFont="1" applyFill="1" applyBorder="1" applyAlignment="1" applyProtection="1">
      <alignment horizontal="left" vertical="center"/>
      <protection hidden="1"/>
    </xf>
    <xf numFmtId="0" fontId="11" fillId="0" borderId="3" xfId="0" applyFont="1" applyBorder="1" applyAlignment="1" applyProtection="1">
      <alignment horizontal="center" vertical="center" wrapText="1"/>
    </xf>
    <xf numFmtId="49" fontId="6" fillId="0" borderId="2"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wrapText="1"/>
      <protection locked="0"/>
    </xf>
    <xf numFmtId="0" fontId="0" fillId="0" borderId="0" xfId="0" applyFill="1" applyBorder="1" applyAlignment="1">
      <alignment vertical="top"/>
    </xf>
    <xf numFmtId="49" fontId="6" fillId="0" borderId="1"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top" wrapText="1"/>
    </xf>
    <xf numFmtId="0" fontId="3" fillId="0" borderId="0" xfId="0" applyFont="1" applyFill="1" applyBorder="1" applyAlignment="1" applyProtection="1">
      <alignment horizontal="center" vertical="top" wrapText="1"/>
    </xf>
    <xf numFmtId="164" fontId="10"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center"/>
    </xf>
    <xf numFmtId="49" fontId="12" fillId="0" borderId="0" xfId="0"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14" fontId="12" fillId="0" borderId="0" xfId="0" applyNumberFormat="1" applyFont="1" applyFill="1" applyBorder="1" applyAlignment="1" applyProtection="1">
      <alignment horizontal="center" vertical="center" wrapText="1"/>
      <protection locked="0"/>
    </xf>
    <xf numFmtId="0" fontId="1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top" wrapText="1"/>
    </xf>
    <xf numFmtId="49" fontId="5" fillId="0" borderId="0" xfId="0" applyNumberFormat="1"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wrapText="1"/>
    </xf>
    <xf numFmtId="0" fontId="7" fillId="0" borderId="11" xfId="0" applyFont="1" applyFill="1" applyBorder="1" applyAlignment="1" applyProtection="1">
      <alignment horizontal="center" vertical="top"/>
      <protection hidden="1"/>
    </xf>
    <xf numFmtId="0" fontId="19" fillId="4" borderId="3" xfId="0" applyFont="1" applyFill="1" applyBorder="1" applyAlignment="1" applyProtection="1">
      <alignment horizontal="center" vertical="center"/>
    </xf>
    <xf numFmtId="0" fontId="19" fillId="4" borderId="3" xfId="0" applyFont="1" applyFill="1" applyBorder="1" applyAlignment="1" applyProtection="1">
      <alignment horizontal="center" vertical="center" wrapText="1"/>
    </xf>
    <xf numFmtId="0" fontId="19" fillId="6" borderId="1" xfId="0" applyFont="1" applyFill="1" applyBorder="1" applyAlignment="1" applyProtection="1">
      <alignment horizontal="center" vertical="center" wrapText="1"/>
    </xf>
    <xf numFmtId="0" fontId="19" fillId="6" borderId="2" xfId="0" applyFont="1" applyFill="1" applyBorder="1" applyAlignment="1" applyProtection="1">
      <alignment horizontal="center" vertical="center" wrapText="1"/>
    </xf>
    <xf numFmtId="49" fontId="19" fillId="6" borderId="1" xfId="0" applyNumberFormat="1"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wrapText="1"/>
    </xf>
    <xf numFmtId="0" fontId="6" fillId="0" borderId="12" xfId="0" applyFont="1" applyFill="1" applyBorder="1" applyAlignment="1" applyProtection="1">
      <alignment horizontal="left" vertical="top" wrapText="1"/>
      <protection hidden="1"/>
    </xf>
    <xf numFmtId="0" fontId="7" fillId="3" borderId="7" xfId="0" applyFont="1" applyFill="1" applyBorder="1" applyAlignment="1" applyProtection="1">
      <alignment vertical="top"/>
      <protection hidden="1"/>
    </xf>
    <xf numFmtId="0" fontId="7" fillId="3" borderId="11" xfId="0" applyFont="1" applyFill="1" applyBorder="1" applyAlignment="1" applyProtection="1">
      <alignment vertical="top"/>
      <protection hidden="1"/>
    </xf>
    <xf numFmtId="0" fontId="7" fillId="0" borderId="1" xfId="0" applyFont="1" applyFill="1" applyBorder="1" applyAlignment="1" applyProtection="1">
      <alignment vertical="top"/>
      <protection hidden="1"/>
    </xf>
    <xf numFmtId="0" fontId="6" fillId="0" borderId="8" xfId="0" applyFont="1" applyFill="1" applyBorder="1" applyAlignment="1">
      <alignment vertical="top"/>
    </xf>
    <xf numFmtId="0" fontId="6" fillId="0" borderId="12" xfId="0" applyFont="1" applyFill="1" applyBorder="1" applyAlignment="1">
      <alignment horizontal="left" vertical="center"/>
    </xf>
    <xf numFmtId="49" fontId="6" fillId="5" borderId="3" xfId="0" applyNumberFormat="1" applyFont="1" applyFill="1" applyBorder="1" applyAlignment="1" applyProtection="1">
      <alignment horizontal="left" vertical="top" wrapText="1"/>
      <protection hidden="1"/>
    </xf>
    <xf numFmtId="0" fontId="6" fillId="0" borderId="9"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top"/>
      <protection hidden="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15" fillId="4" borderId="3" xfId="0" applyFont="1" applyFill="1" applyBorder="1" applyAlignment="1" applyProtection="1">
      <alignment horizontal="center" vertical="center"/>
    </xf>
    <xf numFmtId="0" fontId="5" fillId="0" borderId="1" xfId="0" applyFont="1" applyBorder="1" applyAlignment="1">
      <alignment horizontal="center" vertical="center"/>
    </xf>
    <xf numFmtId="0" fontId="5" fillId="5" borderId="2" xfId="0" applyFont="1" applyFill="1" applyBorder="1" applyAlignment="1" applyProtection="1">
      <alignment vertical="center"/>
    </xf>
    <xf numFmtId="0" fontId="5" fillId="5" borderId="2" xfId="0" applyFont="1" applyFill="1" applyBorder="1" applyAlignment="1">
      <alignment vertical="top"/>
    </xf>
    <xf numFmtId="0" fontId="19" fillId="5" borderId="2" xfId="0" applyFont="1" applyFill="1" applyBorder="1" applyAlignment="1" applyProtection="1">
      <alignment vertical="center"/>
    </xf>
    <xf numFmtId="0" fontId="12" fillId="5" borderId="2" xfId="0" applyFont="1" applyFill="1" applyBorder="1" applyAlignment="1" applyProtection="1">
      <alignment vertical="center"/>
    </xf>
    <xf numFmtId="0" fontId="0" fillId="5" borderId="2" xfId="0" applyFill="1" applyBorder="1" applyAlignment="1">
      <alignment vertical="center"/>
    </xf>
    <xf numFmtId="49" fontId="7" fillId="5" borderId="2" xfId="0" applyNumberFormat="1" applyFont="1" applyFill="1" applyBorder="1" applyAlignment="1" applyProtection="1">
      <alignment horizontal="right" vertical="center" indent="2"/>
    </xf>
    <xf numFmtId="0" fontId="0" fillId="5" borderId="2" xfId="0" applyFill="1" applyBorder="1" applyAlignment="1">
      <alignment vertical="top"/>
    </xf>
    <xf numFmtId="49" fontId="6" fillId="0" borderId="2" xfId="0" applyNumberFormat="1" applyFont="1" applyFill="1" applyBorder="1" applyAlignment="1" applyProtection="1">
      <alignment horizontal="right" vertical="center" indent="1"/>
    </xf>
    <xf numFmtId="0" fontId="6" fillId="0" borderId="2" xfId="0" applyFont="1" applyBorder="1" applyAlignment="1">
      <alignment horizontal="right" vertical="center" indent="1"/>
    </xf>
    <xf numFmtId="0" fontId="5" fillId="0"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5" fillId="0" borderId="2" xfId="0" applyFont="1" applyBorder="1" applyAlignment="1">
      <alignment horizontal="center" vertical="center"/>
    </xf>
    <xf numFmtId="0" fontId="5" fillId="0" borderId="2"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49" fontId="7" fillId="5" borderId="1" xfId="0" applyNumberFormat="1" applyFont="1" applyFill="1" applyBorder="1" applyAlignment="1" applyProtection="1">
      <alignment horizontal="right" vertical="center" indent="2"/>
    </xf>
    <xf numFmtId="0" fontId="0" fillId="5" borderId="1" xfId="0" applyFill="1" applyBorder="1" applyAlignment="1">
      <alignment vertical="top"/>
    </xf>
    <xf numFmtId="0" fontId="0" fillId="5" borderId="1" xfId="0" applyFill="1" applyBorder="1" applyAlignment="1">
      <alignment vertical="center"/>
    </xf>
    <xf numFmtId="0" fontId="4" fillId="0" borderId="3" xfId="0" applyFont="1" applyFill="1" applyBorder="1" applyAlignment="1" applyProtection="1">
      <alignment horizontal="center" vertical="center"/>
    </xf>
    <xf numFmtId="0" fontId="5" fillId="5" borderId="1" xfId="0" applyFont="1" applyFill="1" applyBorder="1" applyAlignment="1">
      <alignment vertical="center"/>
    </xf>
    <xf numFmtId="0" fontId="5" fillId="5" borderId="1" xfId="0" applyFont="1" applyFill="1" applyBorder="1" applyAlignment="1">
      <alignment vertical="top"/>
    </xf>
    <xf numFmtId="0" fontId="12" fillId="5" borderId="3" xfId="0" applyFont="1" applyFill="1" applyBorder="1" applyAlignment="1" applyProtection="1">
      <alignment vertical="center"/>
    </xf>
    <xf numFmtId="0" fontId="6" fillId="5" borderId="1" xfId="0" applyFont="1" applyFill="1" applyBorder="1" applyAlignment="1">
      <alignment vertical="top" wrapText="1"/>
    </xf>
    <xf numFmtId="0" fontId="6" fillId="5" borderId="3" xfId="0" applyFont="1" applyFill="1" applyBorder="1" applyAlignment="1">
      <alignment vertical="top" wrapText="1"/>
    </xf>
    <xf numFmtId="0" fontId="6" fillId="5" borderId="1" xfId="0" applyFont="1" applyFill="1" applyBorder="1" applyAlignment="1">
      <alignment vertical="center" wrapText="1"/>
    </xf>
    <xf numFmtId="0" fontId="6" fillId="5" borderId="3" xfId="0" applyFont="1" applyFill="1" applyBorder="1" applyAlignment="1">
      <alignment vertical="center" wrapText="1"/>
    </xf>
    <xf numFmtId="0" fontId="7" fillId="5" borderId="7" xfId="0" applyFont="1" applyFill="1" applyBorder="1" applyAlignment="1" applyProtection="1">
      <alignment horizontal="center" vertical="center"/>
      <protection hidden="1"/>
    </xf>
    <xf numFmtId="49" fontId="19" fillId="6" borderId="1" xfId="0" applyNumberFormat="1"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top"/>
      <protection hidden="1"/>
    </xf>
    <xf numFmtId="0" fontId="6" fillId="0" borderId="1" xfId="0" applyFont="1" applyFill="1" applyBorder="1" applyAlignment="1" applyProtection="1">
      <alignment horizontal="center" vertical="top"/>
      <protection hidden="1"/>
    </xf>
    <xf numFmtId="49" fontId="4" fillId="0" borderId="2" xfId="0" applyNumberFormat="1" applyFont="1" applyFill="1" applyBorder="1" applyAlignment="1" applyProtection="1">
      <alignment horizontal="right" vertical="center" wrapText="1" indent="1"/>
    </xf>
    <xf numFmtId="0" fontId="4" fillId="0" borderId="2" xfId="0" applyFont="1" applyFill="1" applyBorder="1" applyAlignment="1" applyProtection="1">
      <alignment horizontal="center" vertical="center"/>
    </xf>
    <xf numFmtId="49" fontId="19" fillId="6" borderId="2" xfId="0" applyNumberFormat="1" applyFont="1" applyFill="1" applyBorder="1" applyAlignment="1" applyProtection="1">
      <alignment horizontal="center" vertical="center"/>
    </xf>
    <xf numFmtId="0" fontId="4" fillId="0" borderId="1" xfId="0" applyFont="1" applyFill="1" applyBorder="1" applyAlignment="1" applyProtection="1">
      <alignment horizontal="right" vertical="center" wrapText="1" indent="1"/>
    </xf>
    <xf numFmtId="0" fontId="5" fillId="0" borderId="2" xfId="0" applyFont="1" applyFill="1" applyBorder="1" applyAlignment="1" applyProtection="1">
      <alignment horizontal="center" vertical="center" wrapText="1"/>
    </xf>
    <xf numFmtId="0" fontId="9" fillId="5" borderId="1" xfId="0" applyFont="1" applyFill="1" applyBorder="1" applyAlignment="1" applyProtection="1">
      <alignment horizontal="left" vertical="center" indent="2"/>
    </xf>
    <xf numFmtId="0" fontId="9" fillId="5" borderId="2" xfId="0" applyFont="1" applyFill="1" applyBorder="1" applyAlignment="1" applyProtection="1">
      <alignment horizontal="left" vertical="center" indent="2"/>
    </xf>
    <xf numFmtId="0" fontId="9" fillId="5" borderId="3" xfId="0" applyFont="1" applyFill="1" applyBorder="1" applyAlignment="1" applyProtection="1">
      <alignment horizontal="left" vertical="center" indent="2"/>
    </xf>
    <xf numFmtId="0" fontId="5" fillId="8" borderId="3" xfId="0" applyFont="1" applyFill="1" applyBorder="1" applyAlignment="1" applyProtection="1">
      <alignment horizontal="center" vertical="center" wrapText="1"/>
      <protection locked="0"/>
    </xf>
    <xf numFmtId="49" fontId="5" fillId="8" borderId="3" xfId="0" applyNumberFormat="1" applyFont="1" applyFill="1" applyBorder="1" applyAlignment="1" applyProtection="1">
      <alignment horizontal="center" vertical="center" wrapText="1"/>
      <protection locked="0"/>
    </xf>
    <xf numFmtId="0" fontId="5" fillId="9" borderId="1" xfId="0" applyFont="1" applyFill="1" applyBorder="1" applyAlignment="1" applyProtection="1">
      <alignment vertical="top"/>
    </xf>
    <xf numFmtId="49" fontId="5" fillId="8" borderId="2" xfId="0" applyNumberFormat="1" applyFont="1" applyFill="1" applyBorder="1" applyAlignment="1" applyProtection="1">
      <alignment vertical="center" wrapText="1"/>
      <protection locked="0"/>
    </xf>
    <xf numFmtId="0" fontId="4" fillId="0" borderId="2" xfId="0" applyFont="1" applyBorder="1" applyAlignment="1" applyProtection="1">
      <alignment horizontal="right" vertical="center" indent="1"/>
    </xf>
    <xf numFmtId="49" fontId="4" fillId="0" borderId="40" xfId="0" applyNumberFormat="1" applyFont="1" applyFill="1" applyBorder="1" applyAlignment="1" applyProtection="1">
      <alignment horizontal="right" vertical="center" wrapText="1" indent="1"/>
    </xf>
    <xf numFmtId="0" fontId="6" fillId="6" borderId="27" xfId="0" applyFont="1" applyFill="1" applyBorder="1" applyAlignment="1" applyProtection="1">
      <alignment horizontal="left" vertical="top" wrapText="1"/>
    </xf>
    <xf numFmtId="0" fontId="6" fillId="6" borderId="5" xfId="0" applyFont="1" applyFill="1" applyBorder="1" applyAlignment="1" applyProtection="1">
      <alignment horizontal="left" vertical="top" wrapText="1"/>
    </xf>
    <xf numFmtId="0" fontId="6" fillId="6" borderId="28" xfId="0" applyFont="1" applyFill="1" applyBorder="1" applyAlignment="1" applyProtection="1">
      <alignment horizontal="left" vertical="top" wrapText="1"/>
    </xf>
    <xf numFmtId="0" fontId="6" fillId="6" borderId="29"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6" fillId="6" borderId="30" xfId="0" applyFont="1" applyFill="1" applyBorder="1" applyAlignment="1" applyProtection="1">
      <alignment horizontal="left" vertical="top" wrapText="1"/>
    </xf>
    <xf numFmtId="0" fontId="6" fillId="6" borderId="31" xfId="0" applyFont="1" applyFill="1" applyBorder="1" applyAlignment="1" applyProtection="1">
      <alignment horizontal="left" vertical="top" wrapText="1"/>
    </xf>
    <xf numFmtId="0" fontId="6" fillId="6" borderId="32" xfId="0" applyFont="1" applyFill="1" applyBorder="1" applyAlignment="1" applyProtection="1">
      <alignment horizontal="left" vertical="top" wrapText="1"/>
    </xf>
    <xf numFmtId="0" fontId="6" fillId="6" borderId="33" xfId="0" applyFont="1" applyFill="1" applyBorder="1" applyAlignment="1" applyProtection="1">
      <alignment horizontal="left" vertical="top" wrapText="1"/>
    </xf>
    <xf numFmtId="49" fontId="7" fillId="9" borderId="41" xfId="0" applyNumberFormat="1" applyFont="1" applyFill="1" applyBorder="1" applyAlignment="1" applyProtection="1">
      <alignment horizontal="left" vertical="center" wrapText="1" indent="1"/>
    </xf>
    <xf numFmtId="49" fontId="7" fillId="9" borderId="39" xfId="0" applyNumberFormat="1" applyFont="1" applyFill="1" applyBorder="1" applyAlignment="1" applyProtection="1">
      <alignment horizontal="left" vertical="center" wrapText="1" indent="1"/>
    </xf>
    <xf numFmtId="49" fontId="7" fillId="9" borderId="26"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top" wrapText="1" indent="1"/>
      <protection locked="0"/>
    </xf>
    <xf numFmtId="49" fontId="5" fillId="8" borderId="2" xfId="0" applyNumberFormat="1" applyFont="1" applyFill="1" applyBorder="1" applyAlignment="1" applyProtection="1">
      <alignment horizontal="left" vertical="top" wrapText="1" indent="1"/>
      <protection locked="0"/>
    </xf>
    <xf numFmtId="49" fontId="5" fillId="8" borderId="3" xfId="0" applyNumberFormat="1" applyFont="1" applyFill="1" applyBorder="1" applyAlignment="1" applyProtection="1">
      <alignment horizontal="left" vertical="top" wrapText="1" indent="1"/>
      <protection locked="0"/>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5" fillId="0" borderId="1" xfId="0" applyFont="1" applyBorder="1" applyAlignment="1" applyProtection="1">
      <alignment horizontal="left" vertical="center" wrapText="1" indent="1"/>
    </xf>
    <xf numFmtId="0" fontId="5" fillId="0" borderId="2" xfId="0" applyFont="1" applyBorder="1" applyAlignment="1" applyProtection="1">
      <alignment horizontal="left" vertical="center" wrapText="1" indent="1"/>
    </xf>
    <xf numFmtId="0" fontId="5" fillId="0" borderId="3" xfId="0" applyFont="1" applyBorder="1" applyAlignment="1" applyProtection="1">
      <alignment horizontal="left" vertical="center" wrapText="1" indent="1"/>
    </xf>
    <xf numFmtId="49" fontId="5" fillId="8" borderId="22" xfId="0" applyNumberFormat="1" applyFont="1" applyFill="1" applyBorder="1" applyAlignment="1" applyProtection="1">
      <alignment horizontal="center" vertical="center" wrapText="1"/>
      <protection locked="0"/>
    </xf>
    <xf numFmtId="49" fontId="5" fillId="8" borderId="39" xfId="0" applyNumberFormat="1" applyFont="1" applyFill="1" applyBorder="1" applyAlignment="1" applyProtection="1">
      <alignment horizontal="center" vertical="center" wrapText="1"/>
      <protection locked="0"/>
    </xf>
    <xf numFmtId="49" fontId="5" fillId="8" borderId="26" xfId="0" applyNumberFormat="1"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26" xfId="0" applyFont="1" applyFill="1" applyBorder="1" applyAlignment="1" applyProtection="1">
      <alignment horizontal="center" vertical="center" wrapText="1"/>
    </xf>
    <xf numFmtId="49" fontId="28" fillId="8" borderId="42" xfId="0" applyNumberFormat="1" applyFont="1" applyFill="1" applyBorder="1" applyAlignment="1" applyProtection="1">
      <alignment horizontal="left" vertical="center"/>
      <protection locked="0"/>
    </xf>
    <xf numFmtId="49" fontId="28" fillId="8" borderId="43" xfId="0" applyNumberFormat="1" applyFont="1" applyFill="1" applyBorder="1" applyAlignment="1" applyProtection="1">
      <alignment horizontal="left" vertical="center"/>
      <protection locked="0"/>
    </xf>
    <xf numFmtId="49" fontId="28" fillId="8" borderId="44" xfId="0" applyNumberFormat="1" applyFont="1" applyFill="1" applyBorder="1" applyAlignment="1" applyProtection="1">
      <alignment horizontal="left" vertical="center"/>
      <protection locked="0"/>
    </xf>
    <xf numFmtId="0" fontId="21" fillId="0" borderId="22"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49" fontId="12" fillId="8" borderId="42" xfId="0" applyNumberFormat="1" applyFont="1" applyFill="1" applyBorder="1" applyAlignment="1" applyProtection="1">
      <alignment horizontal="center" vertical="center" wrapText="1"/>
      <protection locked="0"/>
    </xf>
    <xf numFmtId="49" fontId="12" fillId="8" borderId="43" xfId="0" applyNumberFormat="1" applyFont="1" applyFill="1" applyBorder="1" applyAlignment="1" applyProtection="1">
      <alignment horizontal="center" vertical="center" wrapText="1"/>
      <protection locked="0"/>
    </xf>
    <xf numFmtId="49" fontId="12" fillId="8" borderId="45" xfId="0" applyNumberFormat="1" applyFont="1" applyFill="1" applyBorder="1" applyAlignment="1" applyProtection="1">
      <alignment horizontal="center" vertical="center" wrapText="1"/>
      <protection locked="0"/>
    </xf>
    <xf numFmtId="49" fontId="12" fillId="8" borderId="42" xfId="0" applyNumberFormat="1" applyFont="1" applyFill="1" applyBorder="1" applyAlignment="1" applyProtection="1">
      <alignment horizontal="center" vertical="center"/>
      <protection locked="0"/>
    </xf>
    <xf numFmtId="49" fontId="12" fillId="8" borderId="43" xfId="0" applyNumberFormat="1" applyFont="1" applyFill="1" applyBorder="1" applyAlignment="1" applyProtection="1">
      <alignment horizontal="center" vertical="center"/>
      <protection locked="0"/>
    </xf>
    <xf numFmtId="49" fontId="12" fillId="8" borderId="45" xfId="0" applyNumberFormat="1"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14" fontId="27" fillId="8" borderId="46" xfId="0" applyNumberFormat="1" applyFont="1" applyFill="1" applyBorder="1" applyAlignment="1" applyProtection="1">
      <alignment horizontal="center" vertical="center"/>
      <protection locked="0"/>
    </xf>
    <xf numFmtId="14" fontId="27" fillId="8" borderId="45" xfId="0" applyNumberFormat="1" applyFont="1" applyFill="1" applyBorder="1" applyAlignment="1" applyProtection="1">
      <alignment horizontal="center" vertical="center"/>
      <protection locked="0"/>
    </xf>
    <xf numFmtId="0" fontId="7" fillId="9" borderId="1" xfId="0" applyFont="1" applyFill="1" applyBorder="1" applyAlignment="1" applyProtection="1">
      <alignment horizontal="left" vertical="center" indent="1"/>
    </xf>
    <xf numFmtId="0" fontId="7" fillId="9" borderId="2" xfId="0" applyFont="1" applyFill="1" applyBorder="1" applyAlignment="1" applyProtection="1">
      <alignment horizontal="left" vertical="center" indent="1"/>
    </xf>
    <xf numFmtId="0" fontId="7" fillId="9" borderId="3" xfId="0" applyFont="1" applyFill="1" applyBorder="1" applyAlignment="1" applyProtection="1">
      <alignment horizontal="left" vertical="center" indent="1"/>
    </xf>
    <xf numFmtId="0" fontId="17" fillId="6" borderId="2" xfId="0" applyFont="1" applyFill="1" applyBorder="1" applyAlignment="1" applyProtection="1">
      <alignment horizontal="center" vertical="center"/>
    </xf>
    <xf numFmtId="0" fontId="9" fillId="2" borderId="1" xfId="0" applyFont="1" applyFill="1" applyBorder="1" applyAlignment="1" applyProtection="1">
      <alignment horizontal="left" vertical="center" indent="2"/>
    </xf>
    <xf numFmtId="0" fontId="9" fillId="2" borderId="2" xfId="0" applyFont="1" applyFill="1" applyBorder="1" applyAlignment="1" applyProtection="1">
      <alignment horizontal="left" vertical="center" indent="2"/>
    </xf>
    <xf numFmtId="0" fontId="9" fillId="2" borderId="3" xfId="0" applyFont="1" applyFill="1" applyBorder="1" applyAlignment="1" applyProtection="1">
      <alignment horizontal="left" vertical="center" indent="2"/>
    </xf>
    <xf numFmtId="14" fontId="5" fillId="8" borderId="2" xfId="0" applyNumberFormat="1" applyFont="1" applyFill="1" applyBorder="1" applyAlignment="1" applyProtection="1">
      <alignment horizontal="center" vertical="center" wrapText="1"/>
      <protection locked="0"/>
    </xf>
    <xf numFmtId="44" fontId="5" fillId="8" borderId="2" xfId="1" applyFont="1" applyFill="1" applyBorder="1" applyAlignment="1" applyProtection="1">
      <alignment horizontal="center" vertical="center" wrapText="1"/>
      <protection locked="0"/>
    </xf>
    <xf numFmtId="44" fontId="5" fillId="8" borderId="3" xfId="1" applyFont="1" applyFill="1" applyBorder="1" applyAlignment="1" applyProtection="1">
      <alignment horizontal="center" vertical="center" wrapText="1"/>
      <protection locked="0"/>
    </xf>
    <xf numFmtId="49" fontId="5" fillId="8" borderId="1" xfId="0" applyNumberFormat="1" applyFont="1" applyFill="1" applyBorder="1" applyAlignment="1" applyProtection="1">
      <alignment horizontal="center" vertical="center" wrapText="1"/>
      <protection locked="0"/>
    </xf>
    <xf numFmtId="49" fontId="5" fillId="8" borderId="2" xfId="0" applyNumberFormat="1" applyFont="1" applyFill="1" applyBorder="1" applyAlignment="1" applyProtection="1">
      <alignment horizontal="center" vertical="center" wrapText="1"/>
      <protection locked="0"/>
    </xf>
    <xf numFmtId="49" fontId="5" fillId="8" borderId="0" xfId="0" applyNumberFormat="1"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xf>
    <xf numFmtId="0" fontId="6" fillId="9" borderId="2" xfId="0" applyFont="1" applyFill="1" applyBorder="1" applyAlignment="1" applyProtection="1">
      <alignment horizontal="center" vertical="center"/>
    </xf>
    <xf numFmtId="0" fontId="6" fillId="9" borderId="3" xfId="0" applyFont="1" applyFill="1" applyBorder="1" applyAlignment="1" applyProtection="1">
      <alignment horizontal="center" vertical="center"/>
    </xf>
    <xf numFmtId="0" fontId="19" fillId="4" borderId="3" xfId="0" applyNumberFormat="1" applyFont="1" applyFill="1" applyBorder="1" applyAlignment="1" applyProtection="1">
      <alignment horizontal="center" vertical="center" wrapText="1"/>
    </xf>
    <xf numFmtId="14" fontId="23" fillId="4" borderId="2" xfId="0" applyNumberFormat="1" applyFont="1" applyFill="1" applyBorder="1" applyAlignment="1" applyProtection="1">
      <alignment horizontal="center" vertical="center"/>
    </xf>
    <xf numFmtId="14" fontId="23" fillId="4" borderId="3"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6" borderId="3" xfId="0" applyNumberFormat="1" applyFont="1" applyFill="1" applyBorder="1" applyAlignment="1" applyProtection="1">
      <alignment horizontal="center" vertical="center"/>
    </xf>
    <xf numFmtId="49" fontId="4" fillId="6" borderId="22" xfId="0" applyNumberFormat="1" applyFont="1" applyFill="1" applyBorder="1" applyAlignment="1" applyProtection="1">
      <alignment horizontal="center" vertical="center"/>
    </xf>
    <xf numFmtId="49" fontId="4" fillId="6" borderId="26" xfId="0" applyNumberFormat="1" applyFont="1" applyFill="1" applyBorder="1" applyAlignment="1" applyProtection="1">
      <alignment horizontal="center" vertical="center"/>
    </xf>
    <xf numFmtId="0" fontId="4" fillId="0" borderId="1" xfId="0" applyFont="1" applyBorder="1" applyAlignment="1" applyProtection="1">
      <alignment horizontal="right" vertical="center" indent="1"/>
    </xf>
    <xf numFmtId="0" fontId="4" fillId="0" borderId="2" xfId="0" applyFont="1" applyBorder="1" applyAlignment="1" applyProtection="1">
      <alignment horizontal="right" vertical="center" indent="1"/>
    </xf>
    <xf numFmtId="49" fontId="5" fillId="8" borderId="2" xfId="0" applyNumberFormat="1"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right" vertical="center" wrapText="1" indent="1"/>
    </xf>
    <xf numFmtId="0" fontId="4" fillId="0" borderId="2" xfId="0" applyFont="1" applyFill="1" applyBorder="1" applyAlignment="1" applyProtection="1">
      <alignment horizontal="right" vertical="center" wrapText="1" indent="1"/>
    </xf>
    <xf numFmtId="0" fontId="5" fillId="0" borderId="1" xfId="0" applyFont="1" applyFill="1" applyBorder="1" applyAlignment="1" applyProtection="1">
      <alignment horizontal="left" vertical="center" wrapText="1" indent="1"/>
    </xf>
    <xf numFmtId="0" fontId="5" fillId="0" borderId="2" xfId="0" applyFont="1" applyFill="1" applyBorder="1" applyAlignment="1" applyProtection="1">
      <alignment horizontal="left" vertical="center" wrapText="1" indent="1"/>
    </xf>
    <xf numFmtId="49" fontId="5" fillId="8" borderId="2" xfId="0" applyNumberFormat="1" applyFont="1" applyFill="1" applyBorder="1" applyAlignment="1" applyProtection="1">
      <alignment horizontal="center" vertical="center"/>
      <protection locked="0"/>
    </xf>
    <xf numFmtId="49" fontId="5" fillId="8" borderId="3" xfId="0" applyNumberFormat="1" applyFont="1" applyFill="1" applyBorder="1" applyAlignment="1" applyProtection="1">
      <alignment horizontal="center" vertical="center"/>
      <protection locked="0"/>
    </xf>
    <xf numFmtId="49" fontId="5" fillId="4" borderId="2" xfId="0" applyNumberFormat="1" applyFont="1" applyFill="1" applyBorder="1" applyAlignment="1" applyProtection="1">
      <alignment horizontal="center" vertical="center"/>
      <protection locked="0"/>
    </xf>
    <xf numFmtId="49" fontId="5" fillId="4" borderId="3"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indent="2"/>
    </xf>
    <xf numFmtId="0" fontId="4" fillId="2" borderId="2" xfId="0" applyFont="1" applyFill="1" applyBorder="1" applyAlignment="1" applyProtection="1">
      <alignment horizontal="left" vertical="center" indent="2"/>
    </xf>
    <xf numFmtId="0" fontId="4" fillId="2" borderId="3" xfId="0" applyFont="1" applyFill="1" applyBorder="1" applyAlignment="1" applyProtection="1">
      <alignment horizontal="left" vertical="center" indent="2"/>
    </xf>
    <xf numFmtId="164" fontId="5" fillId="8" borderId="2" xfId="0" applyNumberFormat="1" applyFont="1" applyFill="1" applyBorder="1" applyAlignment="1" applyProtection="1">
      <alignment horizontal="center" vertical="center"/>
      <protection locked="0"/>
    </xf>
    <xf numFmtId="0" fontId="22" fillId="7" borderId="15" xfId="0" applyFont="1" applyFill="1" applyBorder="1" applyAlignment="1" applyProtection="1">
      <alignment horizontal="center" vertical="center" wrapText="1"/>
    </xf>
    <xf numFmtId="0" fontId="22" fillId="7" borderId="16" xfId="0" applyFont="1" applyFill="1" applyBorder="1" applyAlignment="1" applyProtection="1">
      <alignment horizontal="center" vertical="center" wrapText="1"/>
    </xf>
    <xf numFmtId="0" fontId="22" fillId="7" borderId="17" xfId="0" applyFont="1" applyFill="1" applyBorder="1" applyAlignment="1" applyProtection="1">
      <alignment horizontal="center" vertical="center" wrapText="1"/>
    </xf>
    <xf numFmtId="0" fontId="22" fillId="7" borderId="34" xfId="0" applyFont="1" applyFill="1" applyBorder="1" applyAlignment="1" applyProtection="1">
      <alignment horizontal="center" vertical="center" wrapText="1"/>
    </xf>
    <xf numFmtId="0" fontId="22" fillId="7" borderId="14" xfId="0" applyFont="1" applyFill="1" applyBorder="1" applyAlignment="1" applyProtection="1">
      <alignment horizontal="center" vertical="center" wrapText="1"/>
    </xf>
    <xf numFmtId="0" fontId="22" fillId="7" borderId="35" xfId="0" applyFont="1" applyFill="1" applyBorder="1" applyAlignment="1" applyProtection="1">
      <alignment horizontal="center" vertical="center" wrapText="1"/>
    </xf>
    <xf numFmtId="0" fontId="2" fillId="2" borderId="29" xfId="0"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right" vertical="center" wrapText="1" indent="1"/>
    </xf>
    <xf numFmtId="0" fontId="2" fillId="2" borderId="30" xfId="0" applyFont="1" applyFill="1" applyBorder="1" applyAlignment="1" applyProtection="1">
      <alignment horizontal="right" vertical="center" wrapText="1" indent="1"/>
    </xf>
    <xf numFmtId="49" fontId="26" fillId="0" borderId="1" xfId="0" applyNumberFormat="1" applyFont="1" applyFill="1" applyBorder="1" applyAlignment="1" applyProtection="1">
      <alignment horizontal="right" vertical="center" indent="1"/>
    </xf>
    <xf numFmtId="49" fontId="26" fillId="0" borderId="2" xfId="0" applyNumberFormat="1" applyFont="1" applyFill="1" applyBorder="1" applyAlignment="1" applyProtection="1">
      <alignment horizontal="right" vertical="center" indent="1"/>
    </xf>
    <xf numFmtId="0" fontId="25" fillId="0" borderId="1" xfId="0" applyFont="1" applyFill="1" applyBorder="1" applyAlignment="1" applyProtection="1">
      <alignment horizontal="right" vertical="center" wrapText="1" indent="1"/>
    </xf>
    <xf numFmtId="0" fontId="25" fillId="0" borderId="2" xfId="0" applyFont="1" applyFill="1" applyBorder="1" applyAlignment="1" applyProtection="1">
      <alignment horizontal="right" vertical="center" wrapText="1" indent="1"/>
    </xf>
    <xf numFmtId="0" fontId="4" fillId="0" borderId="2" xfId="0" applyFont="1" applyFill="1" applyBorder="1" applyAlignment="1" applyProtection="1">
      <alignment horizontal="right" vertical="center" indent="2"/>
    </xf>
    <xf numFmtId="0" fontId="5" fillId="0" borderId="1" xfId="0" applyFont="1" applyBorder="1" applyAlignment="1" applyProtection="1">
      <alignment horizontal="left" vertical="center" wrapText="1" indent="4"/>
    </xf>
    <xf numFmtId="0" fontId="5" fillId="0" borderId="2" xfId="0" applyFont="1" applyBorder="1" applyAlignment="1" applyProtection="1">
      <alignment horizontal="left" vertical="center" wrapText="1" indent="4"/>
    </xf>
    <xf numFmtId="0" fontId="7" fillId="9" borderId="1" xfId="0" quotePrefix="1" applyFont="1" applyFill="1" applyBorder="1" applyAlignment="1" applyProtection="1">
      <alignment horizontal="left" vertical="center" wrapText="1" indent="1"/>
    </xf>
    <xf numFmtId="0" fontId="7" fillId="9" borderId="2" xfId="0" quotePrefix="1" applyFont="1" applyFill="1" applyBorder="1" applyAlignment="1" applyProtection="1">
      <alignment horizontal="left" vertical="center" wrapText="1" indent="1"/>
    </xf>
    <xf numFmtId="0" fontId="7" fillId="9" borderId="3" xfId="0" quotePrefix="1" applyFont="1" applyFill="1" applyBorder="1" applyAlignment="1" applyProtection="1">
      <alignment horizontal="left" vertical="center" wrapText="1" indent="1"/>
    </xf>
    <xf numFmtId="49" fontId="5" fillId="8" borderId="40" xfId="0" applyNumberFormat="1" applyFont="1" applyFill="1" applyBorder="1" applyAlignment="1" applyProtection="1">
      <alignment horizontal="center" vertical="center" wrapText="1"/>
      <protection locked="0"/>
    </xf>
    <xf numFmtId="14" fontId="24" fillId="6" borderId="2" xfId="0" applyNumberFormat="1" applyFont="1" applyFill="1" applyBorder="1" applyAlignment="1" applyProtection="1">
      <alignment horizontal="center" vertical="center"/>
    </xf>
    <xf numFmtId="14" fontId="24" fillId="6" borderId="3" xfId="0" applyNumberFormat="1" applyFont="1" applyFill="1" applyBorder="1" applyAlignment="1" applyProtection="1">
      <alignment horizontal="center" vertical="center"/>
    </xf>
    <xf numFmtId="0" fontId="23" fillId="2" borderId="36" xfId="0" applyFont="1" applyFill="1" applyBorder="1" applyAlignment="1" applyProtection="1">
      <alignment horizontal="center" vertical="top" wrapText="1"/>
    </xf>
    <xf numFmtId="0" fontId="1" fillId="2" borderId="37" xfId="0" applyFont="1" applyFill="1" applyBorder="1" applyAlignment="1" applyProtection="1">
      <alignment horizontal="center" vertical="top" wrapText="1"/>
    </xf>
    <xf numFmtId="0" fontId="1" fillId="2" borderId="38" xfId="0" applyFont="1" applyFill="1" applyBorder="1" applyAlignment="1" applyProtection="1">
      <alignment horizontal="center" vertical="top" wrapText="1"/>
    </xf>
    <xf numFmtId="0" fontId="8" fillId="9" borderId="1" xfId="0" applyFont="1" applyFill="1" applyBorder="1" applyAlignment="1" applyProtection="1">
      <alignment horizontal="left" vertical="center" wrapText="1"/>
    </xf>
    <xf numFmtId="0" fontId="11" fillId="9" borderId="2" xfId="0" applyFont="1" applyFill="1" applyBorder="1" applyAlignment="1" applyProtection="1">
      <alignment horizontal="left" vertical="center" wrapText="1"/>
    </xf>
    <xf numFmtId="0" fontId="11" fillId="9" borderId="3" xfId="0"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49" fontId="20" fillId="8" borderId="2" xfId="0" applyNumberFormat="1" applyFont="1" applyFill="1" applyBorder="1" applyAlignment="1" applyProtection="1">
      <alignment horizontal="center" vertical="center"/>
      <protection locked="0"/>
    </xf>
    <xf numFmtId="164" fontId="20" fillId="8" borderId="2" xfId="0" applyNumberFormat="1" applyFont="1" applyFill="1" applyBorder="1" applyAlignment="1" applyProtection="1">
      <alignment horizontal="center" vertical="center"/>
      <protection locked="0"/>
    </xf>
    <xf numFmtId="164" fontId="20" fillId="8" borderId="3" xfId="0" applyNumberFormat="1" applyFont="1" applyFill="1" applyBorder="1" applyAlignment="1" applyProtection="1">
      <alignment horizontal="center" vertical="center"/>
      <protection locked="0"/>
    </xf>
    <xf numFmtId="0" fontId="18" fillId="0" borderId="1" xfId="0" applyFont="1" applyFill="1" applyBorder="1" applyAlignment="1" applyProtection="1">
      <alignment horizontal="left" vertical="top" wrapText="1" indent="1"/>
    </xf>
    <xf numFmtId="0" fontId="18" fillId="0" borderId="2" xfId="0" applyFont="1" applyFill="1" applyBorder="1" applyAlignment="1" applyProtection="1">
      <alignment horizontal="left" vertical="top" wrapText="1" indent="1"/>
    </xf>
    <xf numFmtId="0" fontId="18" fillId="0" borderId="3" xfId="0" applyFont="1" applyFill="1" applyBorder="1" applyAlignment="1" applyProtection="1">
      <alignment horizontal="left" vertical="top" wrapText="1" indent="1"/>
    </xf>
    <xf numFmtId="14" fontId="20" fillId="8" borderId="1" xfId="0" applyNumberFormat="1" applyFont="1" applyFill="1" applyBorder="1" applyAlignment="1" applyProtection="1">
      <alignment horizontal="center" vertical="center"/>
      <protection locked="0"/>
    </xf>
    <xf numFmtId="0" fontId="20" fillId="8" borderId="2"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14" fontId="9" fillId="0" borderId="2" xfId="0" applyNumberFormat="1" applyFont="1" applyFill="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26" xfId="0" applyFont="1" applyBorder="1" applyAlignment="1" applyProtection="1">
      <alignment horizontal="center" vertical="center"/>
    </xf>
    <xf numFmtId="49" fontId="19" fillId="6" borderId="2" xfId="0"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49" fontId="18" fillId="6" borderId="2" xfId="0" applyNumberFormat="1"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3" fillId="0" borderId="1" xfId="0" applyFont="1" applyFill="1" applyBorder="1" applyAlignment="1" applyProtection="1">
      <alignment horizontal="left" vertical="center" wrapText="1" indent="1"/>
    </xf>
    <xf numFmtId="0" fontId="3" fillId="0" borderId="2" xfId="0" applyFont="1" applyFill="1" applyBorder="1" applyAlignment="1" applyProtection="1">
      <alignment horizontal="left" vertical="center" wrapText="1" indent="1"/>
    </xf>
    <xf numFmtId="0" fontId="3" fillId="0" borderId="3" xfId="0" applyFont="1" applyFill="1" applyBorder="1" applyAlignment="1" applyProtection="1">
      <alignment horizontal="left" vertical="center" wrapText="1" indent="1"/>
    </xf>
    <xf numFmtId="164" fontId="5" fillId="8" borderId="3" xfId="0" applyNumberFormat="1" applyFont="1" applyFill="1" applyBorder="1" applyAlignment="1" applyProtection="1">
      <alignment horizontal="center" vertical="center"/>
      <protection locked="0"/>
    </xf>
    <xf numFmtId="49" fontId="5" fillId="8" borderId="3" xfId="0" applyNumberFormat="1" applyFont="1" applyFill="1" applyBorder="1" applyAlignment="1" applyProtection="1">
      <alignment horizontal="center" vertical="center" wrapText="1"/>
      <protection locked="0"/>
    </xf>
    <xf numFmtId="0" fontId="11"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49" fontId="6" fillId="5" borderId="1" xfId="0" applyNumberFormat="1" applyFont="1" applyFill="1" applyBorder="1" applyAlignment="1" applyProtection="1">
      <alignment horizontal="center" vertical="center" wrapText="1"/>
    </xf>
    <xf numFmtId="49" fontId="6" fillId="5" borderId="2" xfId="0" applyNumberFormat="1" applyFont="1" applyFill="1" applyBorder="1" applyAlignment="1" applyProtection="1">
      <alignment horizontal="center" vertical="center" wrapText="1"/>
    </xf>
    <xf numFmtId="49" fontId="6" fillId="5" borderId="3"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left" vertical="center" wrapText="1"/>
    </xf>
    <xf numFmtId="49" fontId="6" fillId="0" borderId="2" xfId="0" applyNumberFormat="1" applyFont="1" applyFill="1" applyBorder="1" applyAlignment="1" applyProtection="1">
      <alignment horizontal="left" vertical="center" wrapText="1"/>
    </xf>
    <xf numFmtId="49" fontId="6" fillId="0" borderId="3" xfId="0" applyNumberFormat="1" applyFont="1" applyFill="1" applyBorder="1" applyAlignment="1" applyProtection="1">
      <alignment horizontal="left" vertical="center" wrapText="1"/>
    </xf>
    <xf numFmtId="0" fontId="5" fillId="0" borderId="3" xfId="0" applyFont="1" applyBorder="1" applyAlignment="1" applyProtection="1">
      <alignment horizontal="center" vertical="center" wrapText="1"/>
    </xf>
    <xf numFmtId="0" fontId="5" fillId="0" borderId="1" xfId="0" applyFont="1" applyBorder="1" applyAlignment="1" applyProtection="1">
      <alignment horizontal="right" vertical="center" wrapText="1" indent="1"/>
    </xf>
    <xf numFmtId="0" fontId="5" fillId="0" borderId="2" xfId="0" applyFont="1" applyBorder="1" applyAlignment="1" applyProtection="1">
      <alignment horizontal="right" vertical="center" wrapText="1" indent="1"/>
    </xf>
    <xf numFmtId="0" fontId="4" fillId="2" borderId="1"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49" fontId="5" fillId="8" borderId="2" xfId="0" applyNumberFormat="1" applyFont="1" applyFill="1" applyBorder="1" applyAlignment="1" applyProtection="1">
      <alignment horizontal="left" vertical="center" indent="1"/>
      <protection locked="0"/>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19" fillId="6" borderId="2" xfId="0" applyNumberFormat="1" applyFont="1" applyFill="1" applyBorder="1" applyAlignment="1" applyProtection="1">
      <alignment horizontal="center" vertical="center" wrapText="1"/>
    </xf>
    <xf numFmtId="49" fontId="5" fillId="8" borderId="22" xfId="0" applyNumberFormat="1" applyFont="1" applyFill="1" applyBorder="1" applyAlignment="1" applyProtection="1">
      <alignment horizontal="center" vertical="center"/>
      <protection locked="0"/>
    </xf>
    <xf numFmtId="49" fontId="5" fillId="8" borderId="40" xfId="0" applyNumberFormat="1" applyFont="1" applyFill="1" applyBorder="1" applyAlignment="1" applyProtection="1">
      <alignment horizontal="center" vertical="center"/>
      <protection locked="0"/>
    </xf>
    <xf numFmtId="0" fontId="7" fillId="9" borderId="1" xfId="0" applyFont="1" applyFill="1" applyBorder="1" applyAlignment="1" applyProtection="1">
      <alignment horizontal="left" vertical="center"/>
    </xf>
    <xf numFmtId="0" fontId="7" fillId="9" borderId="2" xfId="0" applyFont="1" applyFill="1" applyBorder="1" applyAlignment="1" applyProtection="1">
      <alignment horizontal="left" vertical="center"/>
    </xf>
    <xf numFmtId="0" fontId="7" fillId="9" borderId="3" xfId="0" applyFont="1" applyFill="1" applyBorder="1" applyAlignment="1" applyProtection="1">
      <alignment horizontal="left" vertical="center"/>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6" fillId="9" borderId="2" xfId="0" applyFont="1" applyFill="1" applyBorder="1" applyAlignment="1" applyProtection="1">
      <alignment horizontal="left" vertical="center" indent="1"/>
    </xf>
    <xf numFmtId="0" fontId="6" fillId="9" borderId="3" xfId="0" applyFont="1" applyFill="1" applyBorder="1" applyAlignment="1" applyProtection="1">
      <alignment horizontal="left" vertical="center" indent="1"/>
    </xf>
    <xf numFmtId="0" fontId="20" fillId="0" borderId="1" xfId="0" applyFont="1" applyBorder="1" applyAlignment="1" applyProtection="1">
      <alignment horizontal="left" vertical="center" wrapText="1" indent="1"/>
    </xf>
    <xf numFmtId="0" fontId="20" fillId="0" borderId="2" xfId="0" applyFont="1" applyBorder="1" applyAlignment="1" applyProtection="1">
      <alignment horizontal="left" vertical="center" wrapText="1" indent="1"/>
    </xf>
    <xf numFmtId="49" fontId="20" fillId="0" borderId="1" xfId="0" applyNumberFormat="1" applyFont="1" applyBorder="1" applyAlignment="1" applyProtection="1">
      <alignment horizontal="left" vertical="center" wrapText="1" indent="1"/>
    </xf>
    <xf numFmtId="49" fontId="20" fillId="0" borderId="2" xfId="0" applyNumberFormat="1" applyFont="1" applyBorder="1" applyAlignment="1" applyProtection="1">
      <alignment horizontal="left" vertical="center" wrapText="1" indent="1"/>
    </xf>
    <xf numFmtId="0" fontId="7" fillId="9" borderId="1" xfId="0" applyFont="1" applyFill="1" applyBorder="1" applyAlignment="1" applyProtection="1">
      <alignment horizontal="left" vertical="center" wrapText="1" indent="1"/>
    </xf>
    <xf numFmtId="0" fontId="7" fillId="9" borderId="2" xfId="0" applyFont="1" applyFill="1" applyBorder="1" applyAlignment="1" applyProtection="1">
      <alignment horizontal="left" vertical="center" wrapText="1" indent="1"/>
    </xf>
    <xf numFmtId="0" fontId="7" fillId="9" borderId="3" xfId="0" applyFont="1" applyFill="1" applyBorder="1" applyAlignment="1" applyProtection="1">
      <alignment horizontal="left" vertical="center" wrapText="1" indent="1"/>
    </xf>
    <xf numFmtId="0" fontId="4" fillId="0" borderId="40" xfId="0" applyFont="1" applyBorder="1" applyAlignment="1" applyProtection="1">
      <alignment horizontal="center" vertical="center"/>
    </xf>
    <xf numFmtId="0" fontId="6" fillId="0" borderId="3" xfId="0" applyFont="1" applyFill="1" applyBorder="1" applyAlignment="1" applyProtection="1">
      <alignment horizontal="left" vertical="top" wrapText="1"/>
      <protection hidden="1"/>
    </xf>
    <xf numFmtId="0" fontId="7" fillId="0" borderId="7" xfId="0" applyFont="1" applyFill="1" applyBorder="1" applyAlignment="1" applyProtection="1">
      <alignment horizontal="left" vertical="top"/>
      <protection hidden="1"/>
    </xf>
    <xf numFmtId="0" fontId="7" fillId="0" borderId="4" xfId="0" applyFont="1" applyFill="1" applyBorder="1" applyAlignment="1" applyProtection="1">
      <alignment horizontal="left" vertical="top"/>
      <protection hidden="1"/>
    </xf>
    <xf numFmtId="0" fontId="7" fillId="0" borderId="11" xfId="0" applyFont="1" applyFill="1" applyBorder="1" applyAlignment="1" applyProtection="1">
      <alignment horizontal="left" vertical="top"/>
      <protection hidden="1"/>
    </xf>
    <xf numFmtId="0" fontId="7" fillId="3" borderId="0" xfId="0" applyFont="1" applyFill="1" applyAlignment="1" applyProtection="1">
      <alignment horizontal="left" vertical="top"/>
      <protection hidden="1"/>
    </xf>
    <xf numFmtId="0" fontId="7" fillId="0" borderId="20" xfId="0" applyFont="1" applyFill="1" applyBorder="1" applyAlignment="1" applyProtection="1">
      <alignment horizontal="left" vertical="top"/>
      <protection hidden="1"/>
    </xf>
    <xf numFmtId="0" fontId="7" fillId="0" borderId="18" xfId="0" applyFont="1" applyFill="1" applyBorder="1" applyAlignment="1" applyProtection="1">
      <alignment horizontal="left" vertical="top"/>
      <protection hidden="1"/>
    </xf>
    <xf numFmtId="0" fontId="7" fillId="0" borderId="19" xfId="0" applyFont="1" applyFill="1" applyBorder="1" applyAlignment="1" applyProtection="1">
      <alignment horizontal="left" vertical="top"/>
      <protection hidden="1"/>
    </xf>
    <xf numFmtId="0" fontId="7" fillId="3" borderId="0" xfId="0" applyFont="1" applyFill="1" applyBorder="1" applyAlignment="1" applyProtection="1">
      <alignment horizontal="left" vertical="top"/>
      <protection hidden="1"/>
    </xf>
    <xf numFmtId="0" fontId="6" fillId="0" borderId="2" xfId="0" applyFont="1" applyFill="1" applyBorder="1" applyAlignment="1" applyProtection="1">
      <alignment horizontal="left" vertical="top" wrapText="1"/>
      <protection hidden="1"/>
    </xf>
    <xf numFmtId="0" fontId="6" fillId="0" borderId="9" xfId="0" applyFont="1" applyFill="1" applyBorder="1" applyAlignment="1" applyProtection="1">
      <alignment horizontal="left" vertical="top" wrapText="1"/>
      <protection hidden="1"/>
    </xf>
    <xf numFmtId="0" fontId="6" fillId="0" borderId="6" xfId="0" applyFont="1" applyFill="1" applyBorder="1" applyAlignment="1" applyProtection="1">
      <alignment horizontal="left" vertical="top" wrapText="1"/>
      <protection hidden="1"/>
    </xf>
    <xf numFmtId="0" fontId="6" fillId="0" borderId="13" xfId="0" applyFont="1" applyFill="1" applyBorder="1" applyAlignment="1" applyProtection="1">
      <alignment horizontal="left" vertical="top" wrapText="1"/>
      <protection hidden="1"/>
    </xf>
    <xf numFmtId="0" fontId="6" fillId="0" borderId="10" xfId="0" applyFont="1" applyFill="1" applyBorder="1" applyAlignment="1" applyProtection="1">
      <alignment horizontal="left" vertical="top" wrapText="1"/>
      <protection hidden="1"/>
    </xf>
    <xf numFmtId="0" fontId="7" fillId="0" borderId="15" xfId="0" applyFont="1" applyFill="1" applyBorder="1" applyAlignment="1" applyProtection="1">
      <alignment horizontal="left" vertical="top"/>
      <protection hidden="1"/>
    </xf>
    <xf numFmtId="0" fontId="7" fillId="0" borderId="16" xfId="0" applyFont="1" applyFill="1" applyBorder="1" applyAlignment="1" applyProtection="1">
      <alignment horizontal="left" vertical="top"/>
      <protection hidden="1"/>
    </xf>
    <xf numFmtId="0" fontId="7" fillId="0" borderId="17" xfId="0" applyFont="1" applyFill="1" applyBorder="1" applyAlignment="1" applyProtection="1">
      <alignment horizontal="left" vertical="top"/>
      <protection hidden="1"/>
    </xf>
    <xf numFmtId="0" fontId="7" fillId="0" borderId="21" xfId="0" applyFont="1" applyFill="1" applyBorder="1" applyAlignment="1" applyProtection="1">
      <alignment horizontal="left" vertical="top"/>
      <protection hidden="1"/>
    </xf>
    <xf numFmtId="0" fontId="6" fillId="0" borderId="23" xfId="0" applyFont="1" applyFill="1" applyBorder="1" applyAlignment="1" applyProtection="1">
      <alignment horizontal="center" vertical="top" wrapText="1"/>
      <protection hidden="1"/>
    </xf>
    <xf numFmtId="0" fontId="6" fillId="0" borderId="24" xfId="0" applyFont="1" applyFill="1" applyBorder="1" applyAlignment="1" applyProtection="1">
      <alignment horizontal="center" vertical="top" wrapText="1"/>
      <protection hidden="1"/>
    </xf>
    <xf numFmtId="0" fontId="6" fillId="0" borderId="25" xfId="0" applyFont="1" applyFill="1" applyBorder="1" applyAlignment="1" applyProtection="1">
      <alignment horizontal="center" vertical="top" wrapText="1"/>
      <protection hidden="1"/>
    </xf>
    <xf numFmtId="0" fontId="4" fillId="0" borderId="22" xfId="0" applyFont="1" applyFill="1" applyBorder="1" applyAlignment="1" applyProtection="1">
      <alignment horizontal="right" vertical="center" wrapText="1" indent="1"/>
    </xf>
    <xf numFmtId="0" fontId="7" fillId="9" borderId="6" xfId="0" applyFont="1" applyFill="1" applyBorder="1" applyAlignment="1" applyProtection="1">
      <alignment horizontal="left" vertical="center" indent="1"/>
    </xf>
    <xf numFmtId="0" fontId="7" fillId="9" borderId="23" xfId="0" applyFont="1" applyFill="1" applyBorder="1" applyAlignment="1" applyProtection="1">
      <alignment horizontal="left" vertical="center" indent="1"/>
    </xf>
    <xf numFmtId="49" fontId="5" fillId="8" borderId="47" xfId="0" applyNumberFormat="1" applyFont="1" applyFill="1" applyBorder="1" applyAlignment="1" applyProtection="1">
      <alignment horizontal="center" vertical="center"/>
      <protection locked="0"/>
    </xf>
    <xf numFmtId="49" fontId="5" fillId="8" borderId="48" xfId="0" applyNumberFormat="1" applyFont="1" applyFill="1" applyBorder="1" applyAlignment="1" applyProtection="1">
      <alignment horizontal="center" vertical="center"/>
      <protection locked="0"/>
    </xf>
    <xf numFmtId="49" fontId="5" fillId="8" borderId="22" xfId="0" applyNumberFormat="1" applyFont="1" applyFill="1" applyBorder="1" applyAlignment="1" applyProtection="1">
      <alignment vertical="center"/>
      <protection locked="0"/>
    </xf>
    <xf numFmtId="49" fontId="5" fillId="8" borderId="26" xfId="0" applyNumberFormat="1" applyFont="1" applyFill="1" applyBorder="1" applyAlignment="1" applyProtection="1">
      <alignment vertical="center"/>
      <protection locked="0"/>
    </xf>
  </cellXfs>
  <cellStyles count="2">
    <cellStyle name="Currency" xfId="1" builtinId="4"/>
    <cellStyle name="Normal" xfId="0" builtinId="0"/>
  </cellStyles>
  <dxfs count="8">
    <dxf>
      <font>
        <color rgb="FF9C0006"/>
      </font>
      <fill>
        <patternFill>
          <bgColor rgb="FFFFC7CE"/>
        </patternFill>
      </fill>
    </dxf>
    <dxf>
      <font>
        <color auto="1"/>
      </font>
      <fill>
        <patternFill>
          <bgColor rgb="FFFF0000"/>
        </patternFill>
      </fill>
    </dxf>
    <dxf>
      <font>
        <color auto="1"/>
      </font>
      <fill>
        <patternFill>
          <bgColor theme="9" tint="0.39994506668294322"/>
        </patternFill>
      </fill>
    </dxf>
    <dxf>
      <font>
        <color auto="1"/>
      </font>
      <fill>
        <patternFill>
          <bgColor rgb="FFFFFF99"/>
        </patternFill>
      </fill>
    </dxf>
    <dxf>
      <font>
        <color auto="1"/>
      </font>
      <fill>
        <patternFill>
          <bgColor rgb="FFFF7C8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6"/>
  <sheetViews>
    <sheetView tabSelected="1" zoomScale="90" zoomScaleNormal="90" workbookViewId="0">
      <selection activeCell="A7" sqref="A7:B7"/>
    </sheetView>
  </sheetViews>
  <sheetFormatPr defaultColWidth="9.140625" defaultRowHeight="15" x14ac:dyDescent="0.25"/>
  <cols>
    <col min="1" max="1" width="13.7109375" style="55" customWidth="1"/>
    <col min="2" max="8" width="13.7109375" style="5" customWidth="1"/>
    <col min="9" max="9" width="27.7109375" style="5" customWidth="1"/>
    <col min="10" max="10" width="13.7109375" style="5" customWidth="1"/>
    <col min="11" max="11" width="28.7109375" style="8" customWidth="1"/>
    <col min="12" max="12" width="7.28515625" style="118" hidden="1" customWidth="1"/>
    <col min="13" max="13" width="20.42578125" style="36" hidden="1" customWidth="1"/>
    <col min="14" max="14" width="19.140625" style="6" hidden="1" customWidth="1"/>
    <col min="15" max="15" width="23.28515625" style="6" hidden="1" customWidth="1"/>
    <col min="16" max="16" width="26.7109375" style="6" hidden="1" customWidth="1"/>
    <col min="17" max="17" width="19" style="8" hidden="1" customWidth="1"/>
    <col min="18" max="18" width="9.140625" style="8" customWidth="1"/>
    <col min="19" max="16384" width="9.140625" style="8"/>
  </cols>
  <sheetData>
    <row r="1" spans="1:24" ht="30.6" customHeight="1" x14ac:dyDescent="0.25">
      <c r="A1" s="312" t="s">
        <v>185</v>
      </c>
      <c r="B1" s="313"/>
      <c r="C1" s="313"/>
      <c r="D1" s="313"/>
      <c r="E1" s="313"/>
      <c r="F1" s="313"/>
      <c r="G1" s="313"/>
      <c r="H1" s="313"/>
      <c r="I1" s="313"/>
      <c r="J1" s="313"/>
      <c r="K1" s="314"/>
      <c r="L1" s="120"/>
      <c r="M1" s="288" t="s">
        <v>134</v>
      </c>
      <c r="N1" s="289"/>
      <c r="O1" s="289"/>
      <c r="P1" s="289"/>
      <c r="Q1" s="290"/>
      <c r="R1" s="169"/>
      <c r="S1" s="169"/>
      <c r="T1" s="169"/>
      <c r="U1" s="169"/>
      <c r="V1" s="169"/>
      <c r="W1" s="169"/>
      <c r="X1" s="6"/>
    </row>
    <row r="2" spans="1:24" s="55" customFormat="1" ht="21" customHeight="1" x14ac:dyDescent="0.25">
      <c r="A2" s="294" t="s">
        <v>206</v>
      </c>
      <c r="B2" s="295"/>
      <c r="C2" s="295"/>
      <c r="D2" s="296"/>
      <c r="E2" s="296"/>
      <c r="F2" s="296"/>
      <c r="G2" s="296"/>
      <c r="H2" s="296"/>
      <c r="I2" s="297" t="s">
        <v>205</v>
      </c>
      <c r="J2" s="297"/>
      <c r="K2" s="298"/>
      <c r="L2" s="120"/>
      <c r="M2" s="291"/>
      <c r="N2" s="292"/>
      <c r="O2" s="292"/>
      <c r="P2" s="292"/>
      <c r="Q2" s="293"/>
      <c r="R2" s="169"/>
      <c r="S2" s="169"/>
      <c r="T2" s="169"/>
      <c r="U2" s="169"/>
      <c r="V2" s="169"/>
      <c r="W2" s="169"/>
      <c r="X2" s="6"/>
    </row>
    <row r="3" spans="1:24" s="55" customFormat="1" ht="46.15" customHeight="1" x14ac:dyDescent="0.25">
      <c r="A3" s="323" t="s">
        <v>188</v>
      </c>
      <c r="B3" s="324"/>
      <c r="C3" s="324"/>
      <c r="D3" s="324"/>
      <c r="E3" s="324"/>
      <c r="F3" s="324"/>
      <c r="G3" s="324"/>
      <c r="H3" s="324"/>
      <c r="I3" s="324"/>
      <c r="J3" s="324"/>
      <c r="K3" s="325"/>
      <c r="L3" s="120"/>
      <c r="M3" s="299" t="s">
        <v>7</v>
      </c>
      <c r="N3" s="300"/>
      <c r="O3" s="300"/>
      <c r="P3" s="310"/>
      <c r="Q3" s="311"/>
      <c r="R3" s="169"/>
      <c r="S3" s="169"/>
      <c r="T3" s="169"/>
      <c r="U3" s="169"/>
      <c r="V3" s="169"/>
      <c r="W3" s="169"/>
    </row>
    <row r="4" spans="1:24" s="55" customFormat="1" ht="39.6" customHeight="1" x14ac:dyDescent="0.25">
      <c r="A4" s="323"/>
      <c r="B4" s="324"/>
      <c r="C4" s="324"/>
      <c r="D4" s="324"/>
      <c r="E4" s="324"/>
      <c r="F4" s="324"/>
      <c r="G4" s="324"/>
      <c r="H4" s="324"/>
      <c r="I4" s="324"/>
      <c r="J4" s="324"/>
      <c r="K4" s="325"/>
      <c r="L4" s="120"/>
      <c r="M4" s="301" t="s">
        <v>153</v>
      </c>
      <c r="N4" s="302"/>
      <c r="O4" s="302"/>
      <c r="P4" s="264" t="str">
        <f>IF(A56&lt;&gt;"",A56+365,"See signature line")</f>
        <v>See signature line</v>
      </c>
      <c r="Q4" s="265"/>
      <c r="R4" s="169"/>
      <c r="S4" s="169"/>
      <c r="T4" s="169"/>
      <c r="U4" s="169"/>
      <c r="V4" s="169"/>
      <c r="W4" s="169"/>
    </row>
    <row r="5" spans="1:24" s="55" customFormat="1" ht="28.9" customHeight="1" x14ac:dyDescent="0.25">
      <c r="A5" s="315" t="s">
        <v>184</v>
      </c>
      <c r="B5" s="316"/>
      <c r="C5" s="316"/>
      <c r="D5" s="316"/>
      <c r="E5" s="316"/>
      <c r="F5" s="316"/>
      <c r="G5" s="316"/>
      <c r="H5" s="316"/>
      <c r="I5" s="316"/>
      <c r="J5" s="316"/>
      <c r="K5" s="317"/>
      <c r="L5" s="121"/>
      <c r="M5" s="175"/>
      <c r="N5" s="163"/>
      <c r="O5" s="165" t="s">
        <v>150</v>
      </c>
      <c r="P5" s="266"/>
      <c r="Q5" s="267"/>
    </row>
    <row r="6" spans="1:24" s="55" customFormat="1" ht="42.75" customHeight="1" x14ac:dyDescent="0.25">
      <c r="A6" s="328" t="s">
        <v>157</v>
      </c>
      <c r="B6" s="329"/>
      <c r="C6" s="330" t="s">
        <v>116</v>
      </c>
      <c r="D6" s="330"/>
      <c r="E6" s="330"/>
      <c r="F6" s="318" t="s">
        <v>155</v>
      </c>
      <c r="G6" s="318"/>
      <c r="H6" s="318"/>
      <c r="I6" s="318" t="s">
        <v>156</v>
      </c>
      <c r="J6" s="318"/>
      <c r="K6" s="319"/>
      <c r="L6" s="121"/>
      <c r="M6" s="176"/>
      <c r="N6" s="164"/>
      <c r="O6" s="165" t="s">
        <v>149</v>
      </c>
      <c r="P6" s="268"/>
      <c r="Q6" s="269"/>
    </row>
    <row r="7" spans="1:24" s="9" customFormat="1" ht="30.75" customHeight="1" x14ac:dyDescent="0.25">
      <c r="A7" s="326"/>
      <c r="B7" s="327"/>
      <c r="C7" s="320"/>
      <c r="D7" s="320"/>
      <c r="E7" s="320"/>
      <c r="F7" s="259"/>
      <c r="G7" s="259"/>
      <c r="H7" s="259"/>
      <c r="I7" s="321"/>
      <c r="J7" s="321"/>
      <c r="K7" s="322"/>
      <c r="L7" s="122"/>
      <c r="M7" s="177"/>
      <c r="N7" s="162"/>
      <c r="O7" s="166" t="s">
        <v>148</v>
      </c>
      <c r="P7" s="268"/>
      <c r="Q7" s="269"/>
    </row>
    <row r="8" spans="1:24" ht="20.100000000000001" customHeight="1" x14ac:dyDescent="0.25">
      <c r="A8" s="247" t="s">
        <v>176</v>
      </c>
      <c r="B8" s="248"/>
      <c r="C8" s="248"/>
      <c r="D8" s="248"/>
      <c r="E8" s="248"/>
      <c r="F8" s="248"/>
      <c r="G8" s="248"/>
      <c r="H8" s="248"/>
      <c r="I8" s="248"/>
      <c r="J8" s="401"/>
      <c r="K8" s="402"/>
      <c r="L8" s="121"/>
      <c r="M8" s="260"/>
      <c r="N8" s="261"/>
      <c r="O8" s="261"/>
      <c r="P8" s="261"/>
      <c r="Q8" s="262"/>
    </row>
    <row r="9" spans="1:24" s="1" customFormat="1" ht="26.25" customHeight="1" x14ac:dyDescent="0.25">
      <c r="A9" s="273" t="s">
        <v>112</v>
      </c>
      <c r="B9" s="274"/>
      <c r="C9" s="272"/>
      <c r="D9" s="272"/>
      <c r="E9" s="272"/>
      <c r="F9" s="272"/>
      <c r="G9" s="272"/>
      <c r="H9" s="272"/>
      <c r="I9" s="400" t="s">
        <v>201</v>
      </c>
      <c r="J9" s="405"/>
      <c r="K9" s="406"/>
      <c r="L9" s="123"/>
      <c r="M9" s="358" t="s">
        <v>147</v>
      </c>
      <c r="N9" s="359"/>
      <c r="O9" s="191" t="s">
        <v>142</v>
      </c>
      <c r="P9" s="191" t="s">
        <v>143</v>
      </c>
      <c r="Q9" s="178" t="s">
        <v>144</v>
      </c>
    </row>
    <row r="10" spans="1:24" s="1" customFormat="1" ht="33" customHeight="1" x14ac:dyDescent="0.25">
      <c r="A10" s="273" t="s">
        <v>14</v>
      </c>
      <c r="B10" s="274"/>
      <c r="C10" s="272"/>
      <c r="D10" s="272"/>
      <c r="E10" s="272"/>
      <c r="F10" s="272"/>
      <c r="G10" s="272"/>
      <c r="H10" s="272"/>
      <c r="I10" s="190" t="s">
        <v>117</v>
      </c>
      <c r="J10" s="403"/>
      <c r="K10" s="404"/>
      <c r="L10" s="123"/>
      <c r="M10" s="157" t="s">
        <v>8</v>
      </c>
      <c r="N10" s="170" t="s">
        <v>139</v>
      </c>
      <c r="O10" s="171" t="s">
        <v>177</v>
      </c>
      <c r="P10" s="167" t="s">
        <v>93</v>
      </c>
      <c r="Q10" s="156" t="str">
        <f>IF(Q20="INCOMPLETE","INCOMPLETE",IF(Q20="INELIGIBLE","INELIGIBLE",IF(Q20="ELIGIBLE","ELIGIBLE","ON-HOLD")))</f>
        <v>INCOMPLETE</v>
      </c>
    </row>
    <row r="11" spans="1:24" s="1" customFormat="1" ht="33" customHeight="1" x14ac:dyDescent="0.25">
      <c r="A11" s="270" t="s">
        <v>13</v>
      </c>
      <c r="B11" s="271"/>
      <c r="C11" s="357"/>
      <c r="D11" s="357"/>
      <c r="E11" s="357"/>
      <c r="F11" s="202" t="s">
        <v>12</v>
      </c>
      <c r="G11" s="357"/>
      <c r="H11" s="357"/>
      <c r="I11" s="203" t="s">
        <v>118</v>
      </c>
      <c r="J11" s="279"/>
      <c r="K11" s="280"/>
      <c r="L11" s="123"/>
      <c r="M11" s="157" t="s">
        <v>34</v>
      </c>
      <c r="N11" s="167" t="s">
        <v>140</v>
      </c>
      <c r="O11" s="171" t="s">
        <v>189</v>
      </c>
      <c r="P11" s="167">
        <v>33</v>
      </c>
      <c r="Q11" s="156" t="str">
        <f>IF(OR(Q22="INCOMPLETE",Q25="INCOMPLETE"),"INCOMPLETE",Q22+Q25)</f>
        <v>INCOMPLETE</v>
      </c>
    </row>
    <row r="12" spans="1:24" s="1" customFormat="1" ht="33" customHeight="1" x14ac:dyDescent="0.25">
      <c r="A12" s="270" t="s">
        <v>11</v>
      </c>
      <c r="B12" s="271"/>
      <c r="C12" s="361"/>
      <c r="D12" s="362"/>
      <c r="E12" s="190" t="s">
        <v>154</v>
      </c>
      <c r="F12" s="287"/>
      <c r="G12" s="287"/>
      <c r="H12" s="271" t="s">
        <v>198</v>
      </c>
      <c r="I12" s="271"/>
      <c r="J12" s="277"/>
      <c r="K12" s="278"/>
      <c r="L12" s="123"/>
      <c r="M12" s="157" t="s">
        <v>9</v>
      </c>
      <c r="N12" s="167" t="s">
        <v>141</v>
      </c>
      <c r="O12" s="171" t="s">
        <v>190</v>
      </c>
      <c r="P12" s="167">
        <v>36</v>
      </c>
      <c r="Q12" s="156" t="str">
        <f>IF(OR(Q30="INCOMPLETE",Q39="INCOMPLETE",Q40="INCOMPLETE",Q41="INCOMPLETE",Q42="INCOMPLETE"),"INCOMPLETE",Q30+Q39+Q40+Q41+Q42)</f>
        <v>INCOMPLETE</v>
      </c>
    </row>
    <row r="13" spans="1:24" s="1" customFormat="1" ht="41.45" customHeight="1" x14ac:dyDescent="0.25">
      <c r="A13" s="200"/>
      <c r="B13" s="331" t="s">
        <v>123</v>
      </c>
      <c r="C13" s="332"/>
      <c r="D13" s="332"/>
      <c r="E13" s="332"/>
      <c r="F13" s="378"/>
      <c r="G13" s="331" t="s">
        <v>96</v>
      </c>
      <c r="H13" s="332"/>
      <c r="I13" s="332"/>
      <c r="J13" s="332"/>
      <c r="K13" s="333"/>
      <c r="L13" s="123"/>
      <c r="M13" s="179"/>
      <c r="N13" s="158"/>
      <c r="O13" s="171" t="s">
        <v>191</v>
      </c>
      <c r="P13" s="167">
        <v>31</v>
      </c>
      <c r="Q13" s="156" t="str">
        <f>IF(OR(Q44="INCOMPLETE",Q45="INCOMPLETE",Q46="INCOMPLETE",Q47="INCOMPLETE",Q48="INCOMPLETE",Q49="INCOMPLETE"),"INCOMPLETE",Q44+Q45+Q46+Q47+Q48+Q49)</f>
        <v>INCOMPLETE</v>
      </c>
    </row>
    <row r="14" spans="1:24" s="1" customFormat="1" ht="33" customHeight="1" x14ac:dyDescent="0.25">
      <c r="A14" s="193" t="s">
        <v>120</v>
      </c>
      <c r="B14" s="225"/>
      <c r="C14" s="226"/>
      <c r="D14" s="226"/>
      <c r="E14" s="226"/>
      <c r="F14" s="309"/>
      <c r="G14" s="225"/>
      <c r="H14" s="226"/>
      <c r="I14" s="226"/>
      <c r="J14" s="226"/>
      <c r="K14" s="227"/>
      <c r="L14" s="124"/>
      <c r="M14" s="179"/>
      <c r="N14" s="158"/>
      <c r="O14" s="172" t="s">
        <v>145</v>
      </c>
      <c r="P14" s="167">
        <f>SUM(P11:P13)</f>
        <v>100</v>
      </c>
      <c r="Q14" s="156" t="str">
        <f>IF(OR(AND(Q10="ELIGIBLE",Q11="INCOMPLETE",Q12="INCOMPLETE",Q13="INCOMPLETE")),"INCOMPLETE",IF(OR(AND(Q10="INELIGIBLE",Q11="INCOMPLETE",Q12="INCOMPLETE",Q13="INCOMPLETE")),"INELIGIBLE",IF(OR(AND(Q10="INCOMPLETE",Q11="INCOMPLETE",Q12="INCOMPLETE",Q13="INCOMPLETE")),"INCOMPLETE",IF(OR(AND(Q10="ON-HOLD",Q11="INCOMPLETE",Q12="INCOMPLETE",Q13="INCOMPLETE")),"ON-HOLD",SUM(Q10:Q13)))))</f>
        <v>INCOMPLETE</v>
      </c>
    </row>
    <row r="15" spans="1:24" s="1" customFormat="1" ht="33" customHeight="1" x14ac:dyDescent="0.25">
      <c r="A15" s="193" t="s">
        <v>121</v>
      </c>
      <c r="B15" s="225"/>
      <c r="C15" s="226"/>
      <c r="D15" s="226"/>
      <c r="E15" s="226"/>
      <c r="F15" s="309"/>
      <c r="G15" s="225"/>
      <c r="H15" s="226"/>
      <c r="I15" s="226"/>
      <c r="J15" s="226"/>
      <c r="K15" s="227"/>
      <c r="L15" s="123"/>
      <c r="M15" s="179"/>
      <c r="N15" s="158"/>
      <c r="O15" s="303" t="s">
        <v>146</v>
      </c>
      <c r="P15" s="303"/>
      <c r="Q15" s="156" t="str">
        <f>IF(AND(Q14&gt;=0,Q14&lt;=12),"LOW",IF(AND(Q14&gt;=13,Q14&lt;=24),"MEDIUM",IF(AND(Q14&gt;=25,Q14&lt;=100),"HIGH",IF(AND(Q14&gt;=101,Q14&lt;=201),"INELIGIBLE",IF(AND(Q10="INELIGIBLE",Q10="INELIGIBLE"),"INELIGIBLE","INCOMPLETE")))))</f>
        <v>INCOMPLETE</v>
      </c>
    </row>
    <row r="16" spans="1:24" s="1" customFormat="1" ht="33" customHeight="1" x14ac:dyDescent="0.25">
      <c r="A16" s="193" t="s">
        <v>122</v>
      </c>
      <c r="B16" s="277"/>
      <c r="C16" s="277"/>
      <c r="D16" s="277"/>
      <c r="E16" s="277"/>
      <c r="F16" s="277"/>
      <c r="G16" s="277"/>
      <c r="H16" s="277"/>
      <c r="I16" s="277"/>
      <c r="J16" s="277"/>
      <c r="K16" s="278"/>
      <c r="L16" s="123"/>
      <c r="M16" s="180"/>
      <c r="N16" s="159"/>
      <c r="O16" s="159"/>
      <c r="P16" s="160"/>
      <c r="Q16" s="181"/>
    </row>
    <row r="17" spans="1:17" s="1" customFormat="1" ht="33" customHeight="1" x14ac:dyDescent="0.25">
      <c r="A17" s="193" t="s">
        <v>119</v>
      </c>
      <c r="B17" s="287"/>
      <c r="C17" s="287"/>
      <c r="D17" s="287"/>
      <c r="E17" s="287"/>
      <c r="F17" s="287"/>
      <c r="G17" s="287"/>
      <c r="H17" s="287"/>
      <c r="I17" s="287"/>
      <c r="J17" s="287"/>
      <c r="K17" s="341"/>
      <c r="L17" s="125"/>
      <c r="M17" s="180"/>
      <c r="N17" s="159"/>
      <c r="O17" s="159"/>
      <c r="P17" s="161"/>
      <c r="Q17" s="181"/>
    </row>
    <row r="18" spans="1:17" s="2" customFormat="1" ht="20.100000000000001" customHeight="1" x14ac:dyDescent="0.25">
      <c r="A18" s="306" t="s">
        <v>179</v>
      </c>
      <c r="B18" s="307"/>
      <c r="C18" s="307"/>
      <c r="D18" s="307"/>
      <c r="E18" s="307"/>
      <c r="F18" s="307"/>
      <c r="G18" s="307"/>
      <c r="H18" s="307"/>
      <c r="I18" s="307"/>
      <c r="J18" s="307"/>
      <c r="K18" s="308"/>
      <c r="L18" s="126"/>
      <c r="M18" s="251" t="s">
        <v>194</v>
      </c>
      <c r="N18" s="252"/>
      <c r="O18" s="252"/>
      <c r="P18" s="252"/>
      <c r="Q18" s="253"/>
    </row>
    <row r="19" spans="1:17" s="2" customFormat="1" ht="39.6" customHeight="1" x14ac:dyDescent="0.25">
      <c r="A19" s="354" t="s">
        <v>178</v>
      </c>
      <c r="B19" s="355"/>
      <c r="C19" s="355"/>
      <c r="D19" s="355"/>
      <c r="E19" s="355"/>
      <c r="F19" s="355"/>
      <c r="G19" s="355"/>
      <c r="H19" s="355"/>
      <c r="I19" s="355"/>
      <c r="J19" s="355"/>
      <c r="K19" s="356"/>
      <c r="L19" s="126"/>
      <c r="M19" s="195"/>
      <c r="N19" s="196"/>
      <c r="O19" s="196"/>
      <c r="P19" s="196"/>
      <c r="Q19" s="197"/>
    </row>
    <row r="20" spans="1:17" s="3" customFormat="1" ht="21" customHeight="1" x14ac:dyDescent="0.25">
      <c r="A20" s="275" t="s">
        <v>125</v>
      </c>
      <c r="B20" s="276"/>
      <c r="C20" s="276"/>
      <c r="D20" s="276"/>
      <c r="E20" s="276"/>
      <c r="F20" s="276"/>
      <c r="G20" s="276"/>
      <c r="H20" s="276"/>
      <c r="I20" s="276"/>
      <c r="J20" s="276"/>
      <c r="K20" s="199"/>
      <c r="L20" s="128"/>
      <c r="M20" s="142"/>
      <c r="N20" s="334"/>
      <c r="O20" s="334"/>
      <c r="P20" s="334"/>
      <c r="Q20" s="138" t="str">
        <f>IF(OR(AND(K20="",M20="YES"),AND(K20="YES",M20=""),AND(K20="YES",M20="YES"),AND(K20="NO",M20="YES")),"INELIGIBLE",IF(OR(AND(K20="",M20="NO"),AND(K20="YES",M20="NO"),AND(K20="NO",M20="NO"),AND(K20="NO",M20="")),"ELIGIBLE",IF(OR(AND(K20="",M20="ON-HOLD"),AND(K20="YES",M20="ON-HOLD"),AND(K20="NO",M20="ON-HOLD")),"ON-HOLD",IF(OR(AND(K20="",M20=""),AND(K20="",M20="")),"INCOMPLETE","??"))))</f>
        <v>INCOMPLETE</v>
      </c>
    </row>
    <row r="21" spans="1:17" s="2" customFormat="1" ht="20.100000000000001" customHeight="1" x14ac:dyDescent="0.25">
      <c r="A21" s="247" t="s">
        <v>180</v>
      </c>
      <c r="B21" s="369"/>
      <c r="C21" s="369"/>
      <c r="D21" s="369"/>
      <c r="E21" s="369"/>
      <c r="F21" s="369"/>
      <c r="G21" s="369"/>
      <c r="H21" s="369"/>
      <c r="I21" s="369"/>
      <c r="J21" s="369"/>
      <c r="K21" s="370"/>
      <c r="L21" s="126"/>
      <c r="M21" s="284" t="s">
        <v>193</v>
      </c>
      <c r="N21" s="285"/>
      <c r="O21" s="285"/>
      <c r="P21" s="285"/>
      <c r="Q21" s="286"/>
    </row>
    <row r="22" spans="1:17" s="10" customFormat="1" ht="21" customHeight="1" x14ac:dyDescent="0.25">
      <c r="A22" s="222" t="s">
        <v>124</v>
      </c>
      <c r="B22" s="223"/>
      <c r="C22" s="223"/>
      <c r="D22" s="223"/>
      <c r="E22" s="223"/>
      <c r="F22" s="223"/>
      <c r="G22" s="223"/>
      <c r="H22" s="223"/>
      <c r="I22" s="223"/>
      <c r="J22" s="223"/>
      <c r="K22" s="199"/>
      <c r="L22" s="128"/>
      <c r="M22" s="140"/>
      <c r="N22" s="334"/>
      <c r="O22" s="334"/>
      <c r="P22" s="334"/>
      <c r="Q22" s="263" t="str">
        <f>IF(OR(AND(M22="YES",M24="NO",N24="",O24="",P24=""),AND(M22="YES",M24="YES",N24="NO",O24="LOW",P24="YES")),0,IF(OR(AND(M22="YES",M24="YES",N24="INDIRECTLY",O24="LOW",P24="YES"),AND(M22="YES",M24="YES",N24="NO",O24="LOW",P24="IN PART"),AND(M22="YES",M24="YES",N24="NO",O24="MED",P24="YES")),1,IF(OR(AND(M22="YES",M24="YES",N24="INDIRECTLY",O24="LOW",P24="IN PART"),AND(M22="YES",M24="YES",N24="INDIRECTLY",O24="MED",P24="YES"),AND(M22="YES",M24="YES",N24="NO",O24="MED",P24="IN PART")),2,IF(OR(AND(M22="YES",M24="YES",N24="INDIRECTLY",O24="MED",P24="IN PART"),AND(M22="YES",M24="YES",N24="NO",O24="HIGH",P24="YES"),AND(M22="YES",M24="YES",N24="NO",O24="LOW",P24="NO"),AND(M22="YES",M24="YES",N24="YES",O24="LOW",P24="YES")),3,IF(OR(AND(M22="NO",M24="",N24="",O24="",P24=""),AND(M22="YES",M24="YES",N24="INDIRECTLY",O24="HIGH",P24="YES"),AND(M22="YES",M24="YES",N24="INDIRECTLY",O24="LOW",P24="NO"),AND(M22="YES",M24="YES",N24="NO",O24="HIGH",P24="IN PART"),AND(M22="YES",M24="YES",N24="NO",O24="MED",P24="NO"),AND(M22="YES",M24="YES",N24="YES",O24="LOW",P24="IN PART"),AND(M22="YES",M24="YES",N24="YES",O24="MED",P24="YES")),4,IF(OR(AND(M22="YES",M24="YES",N24="INDIRECTLY",O24="HIGH",P24="IN PART"),AND(M22="YES",M24="YES",N24="INDIRECTLY",O24="MED",P24="NO"),AND(M22="YES",M24="YES",N24="YES",O24="MED",P24="IN PART")),5,IF(OR(AND(M22="OMITTED",M24="",N24="",O24="",P24=""),AND(M22="YES",M24="YES",N24="NO",O24="HIGH",P24="NO"),AND(M22="YES",M24="YES",N24="YES",O24="HIGH",P24="YES"),AND(M22="YES",M24="YES",N24="YES",O24="LOW",P24="NO")),6,IF(OR(AND(M22="YES",M24="YES",N24="INDIRECTLY",O24="HIGH",P24="NO"),AND(M22="YES",M24="YES",N24="YES",O24="HIGH",P24="IN PART"),AND(M22="YES",M24="YES",N24="YES",O24="MED",P24="NO")),7,IF(OR(AND(M22="YES",M24="YES",N24="YES",O24="HIGH",P24="NO")),9,IF(OR(AND(M22="",M24="",N24="",O24="",P24=""),AND(M22="YES",M24="",N24="",O24="",P24=""),AND(M22="YES",M24="YES",N24="",O24="",P24=""),AND(M22="YES",M24="YES",N24="INDIRECTLY",O24="",P24=""),AND(M22="YES",M24="YES",N24="INDIRECTLY",O24="HIGH",P24=""),AND(M22="YES",M24="YES",N24="INDIRECTLY",O24="LOW",P24=""),AND(M22="YES",M24="YES",N24="INDIRECTLY",O24="MED",P24=""),AND(M22="YES",M24="YES",N24="NO",O24="",P24=""),AND(M22="YES",M24="YES",N24="NO",O24="HIGH",P24=""),AND(M22="YES",M24="YES",N24="NO",O24="LOW",P24=""),AND(M22="YES",M24="YES",N24="NO",O24="MED",P24=""),AND(M22="YES",M24="YES",N24="YES",O24="",P24=""),AND(M22="YES",M24="YES",N24="YES",O24="HIGH",P24=""),AND(M22="YES",M24="YES",N24="YES",O24="LOW",P24=""),AND(M22="YES",M24="YES",N24="YES",O24="MED",P24="")),"INCOMPLETE","SOMETHING'S WRONG"))))))))))</f>
        <v>INCOMPLETE</v>
      </c>
    </row>
    <row r="23" spans="1:17" s="10" customFormat="1" ht="21" customHeight="1" x14ac:dyDescent="0.25">
      <c r="A23" s="304" t="s">
        <v>197</v>
      </c>
      <c r="B23" s="305"/>
      <c r="C23" s="305"/>
      <c r="D23" s="305"/>
      <c r="E23" s="305"/>
      <c r="F23" s="305"/>
      <c r="G23" s="305"/>
      <c r="H23" s="305"/>
      <c r="I23" s="305"/>
      <c r="J23" s="305"/>
      <c r="K23" s="199"/>
      <c r="L23" s="128"/>
      <c r="M23" s="119" t="s">
        <v>135</v>
      </c>
      <c r="N23" s="116" t="s">
        <v>136</v>
      </c>
      <c r="O23" s="116" t="s">
        <v>137</v>
      </c>
      <c r="P23" s="116" t="s">
        <v>138</v>
      </c>
      <c r="Q23" s="263"/>
    </row>
    <row r="24" spans="1:17" s="10" customFormat="1" ht="38.25" customHeight="1" x14ac:dyDescent="0.25">
      <c r="A24" s="304" t="s">
        <v>203</v>
      </c>
      <c r="B24" s="305"/>
      <c r="C24" s="305"/>
      <c r="D24" s="305"/>
      <c r="E24" s="305"/>
      <c r="F24" s="305"/>
      <c r="G24" s="305"/>
      <c r="H24" s="305"/>
      <c r="I24" s="305"/>
      <c r="J24" s="305"/>
      <c r="K24" s="199"/>
      <c r="L24" s="128"/>
      <c r="M24" s="140"/>
      <c r="N24" s="141"/>
      <c r="O24" s="141"/>
      <c r="P24" s="141"/>
      <c r="Q24" s="263"/>
    </row>
    <row r="25" spans="1:17" s="10" customFormat="1" ht="41.45" customHeight="1" x14ac:dyDescent="0.25">
      <c r="A25" s="275" t="s">
        <v>204</v>
      </c>
      <c r="B25" s="276"/>
      <c r="C25" s="276"/>
      <c r="D25" s="276"/>
      <c r="E25" s="276"/>
      <c r="F25" s="276"/>
      <c r="G25" s="276"/>
      <c r="H25" s="276"/>
      <c r="I25" s="276"/>
      <c r="J25" s="276"/>
      <c r="K25" s="199"/>
      <c r="L25" s="128"/>
      <c r="M25" s="140"/>
      <c r="N25" s="360"/>
      <c r="O25" s="334"/>
      <c r="P25" s="334"/>
      <c r="Q25" s="263" t="str">
        <f>IF(OR(AND(M25="",M27="",N27="",O27="",P27=""),AND(M25="YES",M27="",N27="",O27="",P27=""),AND(M25="YES",M27="YES",N27="",O27="",P27=""),AND(M25="YES",M27="YES",N27="INDIRECTLY",O27="",P27=""),AND(M25="YES",M27="YES",N27="INDIRECTLY",O27="HIGH",P27=""),AND(M25="YES",M27="YES",N27="INDIRECTLY",O27="LOW",P27=""),AND(M25="YES",M27="YES",N27="INDIRECTLY",O27="MED",P27=""),AND(M25="YES",M27="YES",N27="NO",O27="",P27=""),AND(M25="YES",M27="YES",N27="NO",O27="HIGH",P27=""),AND(M25="YES",M27="YES",N27="NO",O27="LOW",P27=""),AND(M25="YES",M27="YES",N27="NO",O27="MED",P27=""),AND(M25="YES",M27="YES",N27="YES",O27="",P27=""),AND(M25="YES",M27="YES",N27="YES",O27="HIGH",P27=""),AND(M25="YES",M27="YES",N27="YES",O27="LOW",P27=""),AND(M25="YES",M27="YES",N27="YES",O27="MED",P27="")),"INCOMPLETE",IF(OR(AND(M25="NO",M27="",N27="",O27="",P27=""),AND(M25="YES",M27="NO",N27="",O27="",P27=""),AND(M25="YES",M27="YES",N27="NO",O27="LOW",P27="YES")),0,IF(OR(AND(M25="YES",M27="YES",N27="INDIRECTLY",O27="LOW",P27="YES"),AND(M25="YES",M27="YES",N27="NO",O27="LOW",P27="IN PART"),AND(M25="YES",M27="YES",N27="NO",O27="MED",P27="YES")),4,IF(OR(AND(M25="YES",M27="YES",N27="INDIRECTLY",O27="LOW",P27="IN PART"),AND(M25="YES",M27="YES",N27="INDIRECTLY",O27="MED",P27="YES"),AND(M25="YES",M27="YES",N27="NO",O27="HIGH",P27="YES"),AND(M25="YES",M27="YES",N27="NO",O27="LOW",P27="NO"),AND(M25="YES",M27="YES",N27="NO",O27="MED",P27="IN PART"),AND(M25="YES",M27="YES",N27="YES",O27="LOW",P27="YES")),8,IF(OR(AND(M25="YES",M27="YES",N27="INDIRECTLY",O27="HIGH",P27="YES"),AND(M25="YES",M27="YES",N27="INDIRECTLY",O27="LOW",P27="NO"),AND(M25="YES",M27="YES",N27="INDIRECTLY",O27="MED",P27="IN PART"),AND(M25="YES",M27="YES",N27="NO",O27="HIGH",P27="IN PART"),AND(M25="YES",M27="YES",N27="NO",O27="MED",P27="NO"),AND(M25="YES",M27="YES",N27="YES",O27="LOW",P27="IN PART"),AND(M25="YES",M27="YES",N27="YES",O27="MED",P27="YES")),12,IF(OR(AND(M25="YES",M27="YES",N27="INDIRECTLY",O27="HIGH",P27="IN PART"),AND(M25="YES",M27="YES",N27="INDIRECTLY",O27="MED",P27="NO"),AND(M25="YES",M27="YES",N27="NO",O27="HIGH",P27="NO"),AND(M25="YES",M27="YES",N27="YES",O27="HIGH",P27="YES"),AND(M25="YES",M27="YES",N27="YES",O27="MED",P27="IN PART"),AND(M25="YES",M27="YES",N27="YES",O27="LOW",P27="NO")),16,IF(OR(AND(M25="YES",M27="YES",N27="INDIRECTLY",O27="HIGH",P27="NO"),AND(M25="YES",M27="YES",N27="YES",O27="HIGH",P27="IN PART"),AND(M25="YES",M27="YES",N27="YES",O27="MED",P27="NO"),AND(M25="YES",M27="YES",N27="YES",O27="HIGH",P27="NO")),24,"??")))))))</f>
        <v>INCOMPLETE</v>
      </c>
    </row>
    <row r="26" spans="1:17" s="4" customFormat="1" ht="37.5" x14ac:dyDescent="0.25">
      <c r="A26" s="281" t="s">
        <v>5</v>
      </c>
      <c r="B26" s="282"/>
      <c r="C26" s="282"/>
      <c r="D26" s="282"/>
      <c r="E26" s="194" t="s">
        <v>15</v>
      </c>
      <c r="F26" s="282" t="s">
        <v>95</v>
      </c>
      <c r="G26" s="282"/>
      <c r="H26" s="282" t="s">
        <v>10</v>
      </c>
      <c r="I26" s="282"/>
      <c r="J26" s="282"/>
      <c r="K26" s="283"/>
      <c r="L26" s="129"/>
      <c r="M26" s="119" t="s">
        <v>135</v>
      </c>
      <c r="N26" s="116" t="s">
        <v>136</v>
      </c>
      <c r="O26" s="116" t="s">
        <v>137</v>
      </c>
      <c r="P26" s="116" t="s">
        <v>138</v>
      </c>
      <c r="Q26" s="263"/>
    </row>
    <row r="27" spans="1:17" s="4" customFormat="1" ht="33" customHeight="1" x14ac:dyDescent="0.25">
      <c r="A27" s="257"/>
      <c r="B27" s="258"/>
      <c r="C27" s="258"/>
      <c r="D27" s="258"/>
      <c r="E27" s="201"/>
      <c r="F27" s="258"/>
      <c r="G27" s="258"/>
      <c r="H27" s="258"/>
      <c r="I27" s="258"/>
      <c r="J27" s="258"/>
      <c r="K27" s="342"/>
      <c r="L27" s="128"/>
      <c r="M27" s="140"/>
      <c r="N27" s="192"/>
      <c r="O27" s="192"/>
      <c r="P27" s="192"/>
      <c r="Q27" s="263"/>
    </row>
    <row r="28" spans="1:17" s="4" customFormat="1" ht="40.15" customHeight="1" x14ac:dyDescent="0.25">
      <c r="A28" s="338" t="s">
        <v>199</v>
      </c>
      <c r="B28" s="339"/>
      <c r="C28" s="339"/>
      <c r="D28" s="339"/>
      <c r="E28" s="339"/>
      <c r="F28" s="339"/>
      <c r="G28" s="339"/>
      <c r="H28" s="339"/>
      <c r="I28" s="339"/>
      <c r="J28" s="339"/>
      <c r="K28" s="340"/>
      <c r="L28" s="127"/>
      <c r="M28" s="182"/>
      <c r="N28" s="173"/>
      <c r="O28" s="173"/>
      <c r="P28" s="173"/>
      <c r="Q28" s="183"/>
    </row>
    <row r="29" spans="1:17" s="2" customFormat="1" ht="20.100000000000001" customHeight="1" x14ac:dyDescent="0.25">
      <c r="A29" s="247" t="s">
        <v>181</v>
      </c>
      <c r="B29" s="248"/>
      <c r="C29" s="248"/>
      <c r="D29" s="248"/>
      <c r="E29" s="248"/>
      <c r="F29" s="248"/>
      <c r="G29" s="248"/>
      <c r="H29" s="248"/>
      <c r="I29" s="248"/>
      <c r="J29" s="248"/>
      <c r="K29" s="249"/>
      <c r="L29" s="126"/>
      <c r="M29" s="251" t="s">
        <v>192</v>
      </c>
      <c r="N29" s="252"/>
      <c r="O29" s="252"/>
      <c r="P29" s="252"/>
      <c r="Q29" s="253"/>
    </row>
    <row r="30" spans="1:17" s="4" customFormat="1" ht="36" customHeight="1" x14ac:dyDescent="0.25">
      <c r="A30" s="222" t="s">
        <v>162</v>
      </c>
      <c r="B30" s="223"/>
      <c r="C30" s="223"/>
      <c r="D30" s="223"/>
      <c r="E30" s="223"/>
      <c r="F30" s="223"/>
      <c r="G30" s="223"/>
      <c r="H30" s="223"/>
      <c r="I30" s="223"/>
      <c r="J30" s="223"/>
      <c r="K30" s="198"/>
      <c r="L30" s="127"/>
      <c r="M30" s="143"/>
      <c r="N30" s="334"/>
      <c r="O30" s="334"/>
      <c r="P30" s="334"/>
      <c r="Q30" s="138" t="str">
        <f>IF(M30="YES",0,IF(M30="NO (with SINGLE AUDIT)",12,IF(M30="NO (w/o SINGLE AUDIT)",24,"INCOMPLETE")))</f>
        <v>INCOMPLETE</v>
      </c>
    </row>
    <row r="31" spans="1:17" s="10" customFormat="1" ht="18.75" x14ac:dyDescent="0.25">
      <c r="A31" s="344" t="s">
        <v>151</v>
      </c>
      <c r="B31" s="337"/>
      <c r="C31" s="337"/>
      <c r="D31" s="337"/>
      <c r="E31" s="337"/>
      <c r="F31" s="337"/>
      <c r="G31" s="337"/>
      <c r="H31" s="337"/>
      <c r="I31" s="337"/>
      <c r="J31" s="337"/>
      <c r="K31" s="351"/>
      <c r="L31" s="130"/>
      <c r="M31" s="184"/>
      <c r="N31" s="174"/>
      <c r="O31" s="174"/>
      <c r="P31" s="174"/>
      <c r="Q31" s="185"/>
    </row>
    <row r="32" spans="1:17" s="10" customFormat="1" ht="30" customHeight="1" x14ac:dyDescent="0.25">
      <c r="A32" s="344" t="s">
        <v>89</v>
      </c>
      <c r="B32" s="337"/>
      <c r="C32" s="337"/>
      <c r="D32" s="337" t="s">
        <v>53</v>
      </c>
      <c r="E32" s="337"/>
      <c r="F32" s="337" t="s">
        <v>54</v>
      </c>
      <c r="G32" s="337"/>
      <c r="H32" s="337" t="s">
        <v>55</v>
      </c>
      <c r="I32" s="337"/>
      <c r="J32" s="337" t="s">
        <v>152</v>
      </c>
      <c r="K32" s="351"/>
      <c r="L32" s="127"/>
      <c r="M32" s="154" t="s">
        <v>100</v>
      </c>
      <c r="N32" s="335" t="s">
        <v>50</v>
      </c>
      <c r="O32" s="335"/>
      <c r="P32" s="335"/>
      <c r="Q32" s="168"/>
    </row>
    <row r="33" spans="1:17" s="10" customFormat="1" ht="30" customHeight="1" x14ac:dyDescent="0.25">
      <c r="A33" s="257"/>
      <c r="B33" s="258"/>
      <c r="C33" s="258"/>
      <c r="D33" s="258"/>
      <c r="E33" s="258"/>
      <c r="F33" s="254"/>
      <c r="G33" s="254"/>
      <c r="H33" s="254"/>
      <c r="I33" s="254"/>
      <c r="J33" s="255"/>
      <c r="K33" s="256"/>
      <c r="L33" s="128"/>
      <c r="M33" s="144"/>
      <c r="N33" s="336"/>
      <c r="O33" s="336"/>
      <c r="P33" s="336"/>
      <c r="Q33" s="168"/>
    </row>
    <row r="34" spans="1:17" s="10" customFormat="1" ht="30" customHeight="1" x14ac:dyDescent="0.25">
      <c r="A34" s="257"/>
      <c r="B34" s="258"/>
      <c r="C34" s="258"/>
      <c r="D34" s="258"/>
      <c r="E34" s="258"/>
      <c r="F34" s="254"/>
      <c r="G34" s="254"/>
      <c r="H34" s="254"/>
      <c r="I34" s="254"/>
      <c r="J34" s="255"/>
      <c r="K34" s="256"/>
      <c r="L34" s="128"/>
      <c r="M34" s="144"/>
      <c r="N34" s="336"/>
      <c r="O34" s="336"/>
      <c r="P34" s="336"/>
      <c r="Q34" s="168"/>
    </row>
    <row r="35" spans="1:17" s="10" customFormat="1" ht="30" customHeight="1" x14ac:dyDescent="0.25">
      <c r="A35" s="257"/>
      <c r="B35" s="258"/>
      <c r="C35" s="258"/>
      <c r="D35" s="258"/>
      <c r="E35" s="258"/>
      <c r="F35" s="254"/>
      <c r="G35" s="254"/>
      <c r="H35" s="254"/>
      <c r="I35" s="254"/>
      <c r="J35" s="255"/>
      <c r="K35" s="256"/>
      <c r="L35" s="128"/>
      <c r="M35" s="144"/>
      <c r="N35" s="336"/>
      <c r="O35" s="336"/>
      <c r="P35" s="336"/>
      <c r="Q35" s="168"/>
    </row>
    <row r="36" spans="1:17" s="10" customFormat="1" ht="31.5" customHeight="1" x14ac:dyDescent="0.25">
      <c r="A36" s="344" t="s">
        <v>113</v>
      </c>
      <c r="B36" s="337"/>
      <c r="C36" s="337"/>
      <c r="D36" s="337"/>
      <c r="E36" s="337"/>
      <c r="F36" s="337"/>
      <c r="G36" s="337"/>
      <c r="H36" s="337"/>
      <c r="I36" s="337"/>
      <c r="J36" s="337"/>
      <c r="K36" s="351"/>
      <c r="L36" s="127"/>
      <c r="M36" s="345"/>
      <c r="N36" s="346"/>
      <c r="O36" s="346"/>
      <c r="P36" s="346"/>
      <c r="Q36" s="347"/>
    </row>
    <row r="37" spans="1:17" s="38" customFormat="1" ht="30" customHeight="1" x14ac:dyDescent="0.25">
      <c r="A37" s="366" t="s">
        <v>163</v>
      </c>
      <c r="B37" s="367"/>
      <c r="C37" s="367"/>
      <c r="D37" s="367"/>
      <c r="E37" s="367"/>
      <c r="F37" s="367"/>
      <c r="G37" s="367"/>
      <c r="H37" s="367"/>
      <c r="I37" s="367"/>
      <c r="J37" s="367"/>
      <c r="K37" s="368"/>
      <c r="L37" s="130"/>
      <c r="M37" s="348" t="s">
        <v>101</v>
      </c>
      <c r="N37" s="349"/>
      <c r="O37" s="349"/>
      <c r="P37" s="349"/>
      <c r="Q37" s="350"/>
    </row>
    <row r="38" spans="1:17" s="2" customFormat="1" ht="36.75" customHeight="1" x14ac:dyDescent="0.25">
      <c r="A38" s="352" t="s">
        <v>90</v>
      </c>
      <c r="B38" s="353"/>
      <c r="C38" s="353"/>
      <c r="D38" s="353"/>
      <c r="E38" s="337" t="s">
        <v>2</v>
      </c>
      <c r="F38" s="337"/>
      <c r="G38" s="337"/>
      <c r="H38" s="337" t="s">
        <v>129</v>
      </c>
      <c r="I38" s="337"/>
      <c r="J38" s="337" t="s">
        <v>128</v>
      </c>
      <c r="K38" s="351"/>
      <c r="L38" s="131"/>
      <c r="M38" s="155" t="s">
        <v>99</v>
      </c>
      <c r="N38" s="343" t="s">
        <v>1</v>
      </c>
      <c r="O38" s="343"/>
      <c r="P38" s="343"/>
      <c r="Q38" s="115" t="s">
        <v>0</v>
      </c>
    </row>
    <row r="39" spans="1:17" s="7" customFormat="1" ht="32.25" customHeight="1" x14ac:dyDescent="0.25">
      <c r="A39" s="352" t="s">
        <v>126</v>
      </c>
      <c r="B39" s="353"/>
      <c r="C39" s="353"/>
      <c r="D39" s="353"/>
      <c r="E39" s="258"/>
      <c r="F39" s="258"/>
      <c r="G39" s="258"/>
      <c r="H39" s="258"/>
      <c r="I39" s="258"/>
      <c r="J39" s="258"/>
      <c r="K39" s="342"/>
      <c r="L39" s="132"/>
      <c r="M39" s="187"/>
      <c r="N39" s="250"/>
      <c r="O39" s="250"/>
      <c r="P39" s="250"/>
      <c r="Q39" s="139" t="str">
        <f>IF(M39="AGREE",4,IF(M39="DISAGREE",0,IF(M39="N/A",0,"INCOMPLETE")))</f>
        <v>INCOMPLETE</v>
      </c>
    </row>
    <row r="40" spans="1:17" s="7" customFormat="1" ht="32.25" customHeight="1" x14ac:dyDescent="0.25">
      <c r="A40" s="352" t="s">
        <v>127</v>
      </c>
      <c r="B40" s="353"/>
      <c r="C40" s="353"/>
      <c r="D40" s="353"/>
      <c r="E40" s="258"/>
      <c r="F40" s="258"/>
      <c r="G40" s="258"/>
      <c r="H40" s="258"/>
      <c r="I40" s="258"/>
      <c r="J40" s="258"/>
      <c r="K40" s="342"/>
      <c r="L40" s="132"/>
      <c r="M40" s="187"/>
      <c r="N40" s="250"/>
      <c r="O40" s="250"/>
      <c r="P40" s="250"/>
      <c r="Q40" s="139" t="str">
        <f t="shared" ref="Q40" si="0">IF(M40="AGREE",4,IF(M40="DISAGREE",0,IF(M40="N/A",0,"INCOMPLETE")))</f>
        <v>INCOMPLETE</v>
      </c>
    </row>
    <row r="41" spans="1:17" s="7" customFormat="1" ht="32.25" customHeight="1" x14ac:dyDescent="0.25">
      <c r="A41" s="352" t="s">
        <v>91</v>
      </c>
      <c r="B41" s="353"/>
      <c r="C41" s="353"/>
      <c r="D41" s="353"/>
      <c r="E41" s="258"/>
      <c r="F41" s="258"/>
      <c r="G41" s="258"/>
      <c r="H41" s="258"/>
      <c r="I41" s="258"/>
      <c r="J41" s="258"/>
      <c r="K41" s="342"/>
      <c r="L41" s="132"/>
      <c r="M41" s="187"/>
      <c r="N41" s="250"/>
      <c r="O41" s="250"/>
      <c r="P41" s="250"/>
      <c r="Q41" s="139" t="str">
        <f>IF(M41="AGREE",2,IF(M41="DISAGREE",0,IF(M41="N/A",0,"INCOMPLETE")))</f>
        <v>INCOMPLETE</v>
      </c>
    </row>
    <row r="42" spans="1:17" s="7" customFormat="1" ht="32.25" customHeight="1" x14ac:dyDescent="0.25">
      <c r="A42" s="352" t="s">
        <v>92</v>
      </c>
      <c r="B42" s="353"/>
      <c r="C42" s="353"/>
      <c r="D42" s="353"/>
      <c r="E42" s="258"/>
      <c r="F42" s="258"/>
      <c r="G42" s="258"/>
      <c r="H42" s="258"/>
      <c r="I42" s="258"/>
      <c r="J42" s="258"/>
      <c r="K42" s="342"/>
      <c r="L42" s="132"/>
      <c r="M42" s="187"/>
      <c r="N42" s="250"/>
      <c r="O42" s="250"/>
      <c r="P42" s="250"/>
      <c r="Q42" s="139" t="str">
        <f>IF(M42="AGREE",2,IF(M42="DISAGREE",0,IF(M42="N/A",0,"INCOMPLETE")))</f>
        <v>INCOMPLETE</v>
      </c>
    </row>
    <row r="43" spans="1:17" s="2" customFormat="1" ht="20.100000000000001" customHeight="1" x14ac:dyDescent="0.25">
      <c r="A43" s="375" t="s">
        <v>186</v>
      </c>
      <c r="B43" s="376"/>
      <c r="C43" s="376"/>
      <c r="D43" s="376"/>
      <c r="E43" s="376"/>
      <c r="F43" s="376"/>
      <c r="G43" s="376"/>
      <c r="H43" s="376"/>
      <c r="I43" s="376"/>
      <c r="J43" s="376"/>
      <c r="K43" s="377"/>
      <c r="L43" s="126"/>
      <c r="M43" s="284" t="s">
        <v>195</v>
      </c>
      <c r="N43" s="285"/>
      <c r="O43" s="285"/>
      <c r="P43" s="285"/>
      <c r="Q43" s="286"/>
    </row>
    <row r="44" spans="1:17" s="2" customFormat="1" ht="34.5" customHeight="1" x14ac:dyDescent="0.25">
      <c r="A44" s="371" t="s">
        <v>166</v>
      </c>
      <c r="B44" s="372"/>
      <c r="C44" s="372"/>
      <c r="D44" s="372"/>
      <c r="E44" s="372"/>
      <c r="F44" s="372"/>
      <c r="G44" s="372"/>
      <c r="H44" s="372"/>
      <c r="I44" s="372"/>
      <c r="J44" s="372"/>
      <c r="K44" s="199"/>
      <c r="L44" s="133"/>
      <c r="M44" s="142"/>
      <c r="N44" s="250"/>
      <c r="O44" s="250"/>
      <c r="P44" s="250"/>
      <c r="Q44" s="138" t="str">
        <f>IF(OR(AND(K44="",M44="NO"),AND(K44="NO",M44=""),AND(K44="NO",M44="NO"),AND(K44="YES",M44="NO")),0,IF(OR(AND(K44="",M44="YES"),AND(K44="NO",M44="YES"),AND(K44="YES",M44=""),AND(K44="YES",M44="YES")),8,"INCOMPLETE"))</f>
        <v>INCOMPLETE</v>
      </c>
    </row>
    <row r="45" spans="1:17" s="2" customFormat="1" ht="34.5" customHeight="1" x14ac:dyDescent="0.25">
      <c r="A45" s="371" t="s">
        <v>168</v>
      </c>
      <c r="B45" s="372"/>
      <c r="C45" s="372"/>
      <c r="D45" s="372"/>
      <c r="E45" s="372"/>
      <c r="F45" s="372"/>
      <c r="G45" s="372"/>
      <c r="H45" s="372"/>
      <c r="I45" s="372"/>
      <c r="J45" s="372"/>
      <c r="K45" s="199"/>
      <c r="L45" s="133"/>
      <c r="M45" s="142"/>
      <c r="N45" s="250"/>
      <c r="O45" s="250"/>
      <c r="P45" s="250"/>
      <c r="Q45" s="138" t="str">
        <f>IF(OR(AND(K45="",M45="NO"),AND(K45="NO",M45=""),AND(K45="NO",M45="NO"),AND(K45="YES",M45="NO")),8,IF(OR(AND(K45="",M45="YES"),AND(K45="NO",M45="YES"),AND(K45="YES",M45=""),AND(K45="YES",M45="YES")),0,"INCOMPLETE"))</f>
        <v>INCOMPLETE</v>
      </c>
    </row>
    <row r="46" spans="1:17" s="2" customFormat="1" ht="34.5" customHeight="1" x14ac:dyDescent="0.25">
      <c r="A46" s="371" t="s">
        <v>167</v>
      </c>
      <c r="B46" s="372"/>
      <c r="C46" s="372"/>
      <c r="D46" s="372"/>
      <c r="E46" s="372"/>
      <c r="F46" s="372"/>
      <c r="G46" s="372"/>
      <c r="H46" s="372"/>
      <c r="I46" s="372"/>
      <c r="J46" s="372"/>
      <c r="K46" s="199"/>
      <c r="L46" s="133"/>
      <c r="M46" s="142"/>
      <c r="N46" s="250"/>
      <c r="O46" s="250"/>
      <c r="P46" s="250"/>
      <c r="Q46" s="138" t="str">
        <f>IF(OR(AND(K46="",M46="NO"),AND(K46="NO",M46=""),AND(K46="NO",M46="NO"),AND(K46="YES",M46="NO")),4,IF(OR(AND(K46="",M46="YES"),AND(K46="NO",M46="YES"),AND(K46="YES",M46=""),AND(K46="YES",M46="YES")),0,"INCOMPLETE"))</f>
        <v>INCOMPLETE</v>
      </c>
    </row>
    <row r="47" spans="1:17" s="2" customFormat="1" ht="34.5" customHeight="1" x14ac:dyDescent="0.25">
      <c r="A47" s="371" t="s">
        <v>169</v>
      </c>
      <c r="B47" s="372"/>
      <c r="C47" s="372"/>
      <c r="D47" s="372"/>
      <c r="E47" s="372"/>
      <c r="F47" s="372"/>
      <c r="G47" s="372"/>
      <c r="H47" s="372"/>
      <c r="I47" s="372"/>
      <c r="J47" s="372"/>
      <c r="K47" s="199"/>
      <c r="L47" s="133"/>
      <c r="M47" s="142"/>
      <c r="N47" s="250"/>
      <c r="O47" s="250"/>
      <c r="P47" s="250"/>
      <c r="Q47" s="138" t="str">
        <f>IF(OR(AND(K47="",M47="NO"),AND(K47="NO",M47=""),AND(K47="NO",M47="NO"),AND(K47="YES",M47="NO")),4,IF(OR(AND(K47="",M47="YES"),AND(K47="NO",M47="YES"),AND(K47="YES",M47=""),AND(K47="YES",M47="YES")),0,"INCOMPLETE"))</f>
        <v>INCOMPLETE</v>
      </c>
    </row>
    <row r="48" spans="1:17" s="2" customFormat="1" ht="34.5" customHeight="1" x14ac:dyDescent="0.25">
      <c r="A48" s="371" t="s">
        <v>170</v>
      </c>
      <c r="B48" s="372"/>
      <c r="C48" s="372"/>
      <c r="D48" s="372"/>
      <c r="E48" s="372"/>
      <c r="F48" s="372"/>
      <c r="G48" s="372"/>
      <c r="H48" s="372"/>
      <c r="I48" s="372"/>
      <c r="J48" s="372"/>
      <c r="K48" s="199"/>
      <c r="L48" s="133"/>
      <c r="M48" s="142"/>
      <c r="N48" s="250"/>
      <c r="O48" s="250"/>
      <c r="P48" s="250"/>
      <c r="Q48" s="138" t="str">
        <f>IF(OR(AND(K48="",M48="NO"),AND(K48="NO",M48=""),AND(K48="NO",M48="NO"),AND(K48="YES",M48="NO")),4,IF(OR(AND(K48="",M48="YES"),AND(K48="NO",M48="YES"),AND(K48="YES",M48=""),AND(K48="YES",M48="YES")),0,"INCOMPLETE"))</f>
        <v>INCOMPLETE</v>
      </c>
    </row>
    <row r="49" spans="1:18" s="2" customFormat="1" ht="34.5" customHeight="1" x14ac:dyDescent="0.25">
      <c r="A49" s="373" t="s">
        <v>202</v>
      </c>
      <c r="B49" s="374"/>
      <c r="C49" s="374"/>
      <c r="D49" s="374"/>
      <c r="E49" s="374"/>
      <c r="F49" s="374"/>
      <c r="G49" s="374"/>
      <c r="H49" s="374"/>
      <c r="I49" s="374"/>
      <c r="J49" s="374"/>
      <c r="K49" s="199"/>
      <c r="L49" s="133"/>
      <c r="M49" s="142"/>
      <c r="N49" s="250"/>
      <c r="O49" s="250"/>
      <c r="P49" s="250"/>
      <c r="Q49" s="138" t="str">
        <f>IF(OR(AND(K49="",M49="N/A"),AND(K49="",M49="YES"),AND(K49="N/A",M49=""),AND(K49="N/A",M49="N/A"),AND(K49="N/A",M49="YES"),AND(K49="NO",M49="N/A"),AND(K49="NO",M49="YES"),AND(K49="YES",M49=""),AND(K49="YES",M49="N/A"),AND(K49="YES",M49="YES")),0,IF(OR(AND(K49="",M49="NO"),AND(K49="N/A",M49="NO"),AND(K49="NO",M49=""),AND(K49="NO",M49="NO"),AND(K49="YES",M49="NO")),3,"INCOMPLETE"))</f>
        <v>INCOMPLETE</v>
      </c>
    </row>
    <row r="50" spans="1:18" ht="20.100000000000001" customHeight="1" x14ac:dyDescent="0.25">
      <c r="A50" s="363" t="s">
        <v>182</v>
      </c>
      <c r="B50" s="364"/>
      <c r="C50" s="364"/>
      <c r="D50" s="364"/>
      <c r="E50" s="364"/>
      <c r="F50" s="364"/>
      <c r="G50" s="364"/>
      <c r="H50" s="364"/>
      <c r="I50" s="364"/>
      <c r="J50" s="364"/>
      <c r="K50" s="365"/>
      <c r="L50" s="134"/>
      <c r="M50" s="284" t="s">
        <v>102</v>
      </c>
      <c r="N50" s="285"/>
      <c r="O50" s="285"/>
      <c r="P50" s="285"/>
      <c r="Q50" s="286"/>
    </row>
    <row r="51" spans="1:18" ht="42.75" customHeight="1" x14ac:dyDescent="0.25">
      <c r="A51" s="222" t="s">
        <v>187</v>
      </c>
      <c r="B51" s="223"/>
      <c r="C51" s="223"/>
      <c r="D51" s="223"/>
      <c r="E51" s="223"/>
      <c r="F51" s="223"/>
      <c r="G51" s="223"/>
      <c r="H51" s="223"/>
      <c r="I51" s="223"/>
      <c r="J51" s="223"/>
      <c r="K51" s="224"/>
      <c r="L51" s="131"/>
      <c r="M51" s="204"/>
      <c r="N51" s="205"/>
      <c r="O51" s="205"/>
      <c r="P51" s="205"/>
      <c r="Q51" s="206"/>
    </row>
    <row r="52" spans="1:18" ht="72.599999999999994" customHeight="1" x14ac:dyDescent="0.25">
      <c r="A52" s="216"/>
      <c r="B52" s="217"/>
      <c r="C52" s="217"/>
      <c r="D52" s="217"/>
      <c r="E52" s="217"/>
      <c r="F52" s="217"/>
      <c r="G52" s="217"/>
      <c r="H52" s="217"/>
      <c r="I52" s="217"/>
      <c r="J52" s="217"/>
      <c r="K52" s="218"/>
      <c r="L52" s="135"/>
      <c r="M52" s="207"/>
      <c r="N52" s="208"/>
      <c r="O52" s="208"/>
      <c r="P52" s="208"/>
      <c r="Q52" s="209"/>
      <c r="R52" s="55"/>
    </row>
    <row r="53" spans="1:18" s="55" customFormat="1" ht="18.75" x14ac:dyDescent="0.25">
      <c r="A53" s="213" t="s">
        <v>183</v>
      </c>
      <c r="B53" s="214"/>
      <c r="C53" s="214"/>
      <c r="D53" s="214"/>
      <c r="E53" s="214"/>
      <c r="F53" s="214"/>
      <c r="G53" s="214"/>
      <c r="H53" s="214"/>
      <c r="I53" s="214"/>
      <c r="J53" s="214"/>
      <c r="K53" s="215"/>
      <c r="L53" s="135"/>
      <c r="M53" s="207"/>
      <c r="N53" s="208"/>
      <c r="O53" s="208"/>
      <c r="P53" s="208"/>
      <c r="Q53" s="209"/>
    </row>
    <row r="54" spans="1:18" ht="66" customHeight="1" x14ac:dyDescent="0.35">
      <c r="A54" s="219" t="s">
        <v>114</v>
      </c>
      <c r="B54" s="220"/>
      <c r="C54" s="220"/>
      <c r="D54" s="220"/>
      <c r="E54" s="220"/>
      <c r="F54" s="220"/>
      <c r="G54" s="220"/>
      <c r="H54" s="220"/>
      <c r="I54" s="220"/>
      <c r="J54" s="220"/>
      <c r="K54" s="221"/>
      <c r="L54" s="136"/>
      <c r="M54" s="207"/>
      <c r="N54" s="208"/>
      <c r="O54" s="208"/>
      <c r="P54" s="208"/>
      <c r="Q54" s="209"/>
    </row>
    <row r="55" spans="1:18" ht="30" customHeight="1" x14ac:dyDescent="0.25">
      <c r="A55" s="243" t="s">
        <v>130</v>
      </c>
      <c r="B55" s="244"/>
      <c r="C55" s="234" t="s">
        <v>131</v>
      </c>
      <c r="D55" s="235"/>
      <c r="E55" s="236"/>
      <c r="F55" s="234" t="s">
        <v>132</v>
      </c>
      <c r="G55" s="235"/>
      <c r="H55" s="236"/>
      <c r="I55" s="228" t="s">
        <v>133</v>
      </c>
      <c r="J55" s="229"/>
      <c r="K55" s="230"/>
      <c r="L55" s="117"/>
      <c r="M55" s="207"/>
      <c r="N55" s="208"/>
      <c r="O55" s="208"/>
      <c r="P55" s="208"/>
      <c r="Q55" s="209"/>
    </row>
    <row r="56" spans="1:18" s="55" customFormat="1" ht="42.75" customHeight="1" thickBot="1" x14ac:dyDescent="0.3">
      <c r="A56" s="245"/>
      <c r="B56" s="246"/>
      <c r="C56" s="240"/>
      <c r="D56" s="241"/>
      <c r="E56" s="242"/>
      <c r="F56" s="237"/>
      <c r="G56" s="238"/>
      <c r="H56" s="239"/>
      <c r="I56" s="231" t="s">
        <v>200</v>
      </c>
      <c r="J56" s="232"/>
      <c r="K56" s="233"/>
      <c r="L56" s="117"/>
      <c r="M56" s="210"/>
      <c r="N56" s="211"/>
      <c r="O56" s="211"/>
      <c r="P56" s="211"/>
      <c r="Q56" s="212"/>
    </row>
  </sheetData>
  <sheetProtection algorithmName="SHA-512" hashValue="JBkWgnX7kR/cP5DTglOnOk8QluC5C/fhSXuGRqAW6upqRNm0OvjfJC5jK/wPHUBDLGPRuL6P730SXAwJDW1XCQ==" saltValue="4YeA8yeIVyxcL+TXrZ0rGw==" spinCount="100000" sheet="1" formatRows="0" selectLockedCells="1"/>
  <sortState ref="D50:D52">
    <sortCondition ref="D50"/>
  </sortState>
  <mergeCells count="157">
    <mergeCell ref="C12:D12"/>
    <mergeCell ref="F12:G12"/>
    <mergeCell ref="H12:I12"/>
    <mergeCell ref="A50:K50"/>
    <mergeCell ref="A36:K36"/>
    <mergeCell ref="A37:K37"/>
    <mergeCell ref="A38:D38"/>
    <mergeCell ref="A39:D39"/>
    <mergeCell ref="H38:I38"/>
    <mergeCell ref="H39:I39"/>
    <mergeCell ref="E38:G38"/>
    <mergeCell ref="A21:K21"/>
    <mergeCell ref="A44:J44"/>
    <mergeCell ref="A45:J45"/>
    <mergeCell ref="A46:J46"/>
    <mergeCell ref="A47:J47"/>
    <mergeCell ref="A48:J48"/>
    <mergeCell ref="A49:J49"/>
    <mergeCell ref="A43:K43"/>
    <mergeCell ref="B13:F13"/>
    <mergeCell ref="J40:K40"/>
    <mergeCell ref="F6:H6"/>
    <mergeCell ref="P7:Q7"/>
    <mergeCell ref="A19:K19"/>
    <mergeCell ref="C11:E11"/>
    <mergeCell ref="G11:H11"/>
    <mergeCell ref="M9:N9"/>
    <mergeCell ref="J38:K38"/>
    <mergeCell ref="A40:D40"/>
    <mergeCell ref="A41:D41"/>
    <mergeCell ref="E40:G40"/>
    <mergeCell ref="E41:G41"/>
    <mergeCell ref="E39:G39"/>
    <mergeCell ref="N41:P41"/>
    <mergeCell ref="H32:I32"/>
    <mergeCell ref="J32:K32"/>
    <mergeCell ref="N22:P22"/>
    <mergeCell ref="N25:P25"/>
    <mergeCell ref="N20:P20"/>
    <mergeCell ref="A27:D27"/>
    <mergeCell ref="F27:G27"/>
    <mergeCell ref="H27:K27"/>
    <mergeCell ref="A22:J22"/>
    <mergeCell ref="H40:I40"/>
    <mergeCell ref="H41:I41"/>
    <mergeCell ref="A23:J23"/>
    <mergeCell ref="M50:Q50"/>
    <mergeCell ref="N45:P45"/>
    <mergeCell ref="N48:P48"/>
    <mergeCell ref="N49:P49"/>
    <mergeCell ref="M43:Q43"/>
    <mergeCell ref="N46:P46"/>
    <mergeCell ref="N47:P47"/>
    <mergeCell ref="N44:P44"/>
    <mergeCell ref="F32:G32"/>
    <mergeCell ref="A33:C33"/>
    <mergeCell ref="D33:E33"/>
    <mergeCell ref="F33:G33"/>
    <mergeCell ref="N38:P38"/>
    <mergeCell ref="A32:C32"/>
    <mergeCell ref="M36:Q36"/>
    <mergeCell ref="M37:Q37"/>
    <mergeCell ref="J42:K42"/>
    <mergeCell ref="A31:K31"/>
    <mergeCell ref="E42:G42"/>
    <mergeCell ref="A42:D42"/>
    <mergeCell ref="H42:I42"/>
    <mergeCell ref="J41:K41"/>
    <mergeCell ref="N30:P30"/>
    <mergeCell ref="N32:P32"/>
    <mergeCell ref="N33:P35"/>
    <mergeCell ref="D32:E32"/>
    <mergeCell ref="N39:P39"/>
    <mergeCell ref="A28:K28"/>
    <mergeCell ref="G15:K15"/>
    <mergeCell ref="G16:K16"/>
    <mergeCell ref="G17:K17"/>
    <mergeCell ref="D35:E35"/>
    <mergeCell ref="F34:G34"/>
    <mergeCell ref="F35:G35"/>
    <mergeCell ref="H34:I34"/>
    <mergeCell ref="H35:I35"/>
    <mergeCell ref="J34:K34"/>
    <mergeCell ref="J35:K35"/>
    <mergeCell ref="J39:K39"/>
    <mergeCell ref="M1:Q2"/>
    <mergeCell ref="A2:C2"/>
    <mergeCell ref="D2:H2"/>
    <mergeCell ref="I2:K2"/>
    <mergeCell ref="M3:O3"/>
    <mergeCell ref="M4:O4"/>
    <mergeCell ref="J12:K12"/>
    <mergeCell ref="O15:P15"/>
    <mergeCell ref="A24:J24"/>
    <mergeCell ref="A18:K18"/>
    <mergeCell ref="B14:F14"/>
    <mergeCell ref="B15:F15"/>
    <mergeCell ref="M18:Q18"/>
    <mergeCell ref="P3:Q3"/>
    <mergeCell ref="A1:K1"/>
    <mergeCell ref="A5:K5"/>
    <mergeCell ref="I6:K6"/>
    <mergeCell ref="C7:E7"/>
    <mergeCell ref="I7:K7"/>
    <mergeCell ref="A3:K4"/>
    <mergeCell ref="A7:B7"/>
    <mergeCell ref="A6:B6"/>
    <mergeCell ref="C6:E6"/>
    <mergeCell ref="G13:K13"/>
    <mergeCell ref="F7:H7"/>
    <mergeCell ref="M8:Q8"/>
    <mergeCell ref="Q25:Q27"/>
    <mergeCell ref="Q22:Q24"/>
    <mergeCell ref="A8:K8"/>
    <mergeCell ref="P4:Q4"/>
    <mergeCell ref="P5:Q5"/>
    <mergeCell ref="P6:Q6"/>
    <mergeCell ref="A12:B12"/>
    <mergeCell ref="C9:H9"/>
    <mergeCell ref="A10:B10"/>
    <mergeCell ref="C10:H10"/>
    <mergeCell ref="A20:J20"/>
    <mergeCell ref="J10:K10"/>
    <mergeCell ref="J11:K11"/>
    <mergeCell ref="A11:B11"/>
    <mergeCell ref="A26:D26"/>
    <mergeCell ref="F26:G26"/>
    <mergeCell ref="H26:K26"/>
    <mergeCell ref="A25:J25"/>
    <mergeCell ref="M21:Q21"/>
    <mergeCell ref="A9:B9"/>
    <mergeCell ref="B16:F16"/>
    <mergeCell ref="B17:F17"/>
    <mergeCell ref="M51:Q56"/>
    <mergeCell ref="A53:K53"/>
    <mergeCell ref="A52:K52"/>
    <mergeCell ref="A54:K54"/>
    <mergeCell ref="A51:K51"/>
    <mergeCell ref="G14:K14"/>
    <mergeCell ref="I55:K55"/>
    <mergeCell ref="I56:K56"/>
    <mergeCell ref="F55:H55"/>
    <mergeCell ref="F56:H56"/>
    <mergeCell ref="C55:E55"/>
    <mergeCell ref="C56:E56"/>
    <mergeCell ref="A55:B55"/>
    <mergeCell ref="A56:B56"/>
    <mergeCell ref="A30:J30"/>
    <mergeCell ref="A29:K29"/>
    <mergeCell ref="N40:P40"/>
    <mergeCell ref="N42:P42"/>
    <mergeCell ref="M29:Q29"/>
    <mergeCell ref="H33:I33"/>
    <mergeCell ref="J33:K33"/>
    <mergeCell ref="A34:C34"/>
    <mergeCell ref="A35:C35"/>
    <mergeCell ref="D34:E34"/>
  </mergeCells>
  <conditionalFormatting sqref="M29">
    <cfRule type="cellIs" dxfId="7" priority="9" operator="equal">
      <formula>"INELLIGIBLE"</formula>
    </cfRule>
  </conditionalFormatting>
  <conditionalFormatting sqref="M43">
    <cfRule type="cellIs" dxfId="6" priority="8" operator="equal">
      <formula>"INELLIGIBLE"</formula>
    </cfRule>
  </conditionalFormatting>
  <conditionalFormatting sqref="M50">
    <cfRule type="cellIs" dxfId="5" priority="7" operator="equal">
      <formula>"INELLIGIBLE"</formula>
    </cfRule>
  </conditionalFormatting>
  <conditionalFormatting sqref="P3">
    <cfRule type="cellIs" dxfId="4" priority="2" operator="equal">
      <formula>"HIGH RISK"</formula>
    </cfRule>
    <cfRule type="cellIs" dxfId="3" priority="3" operator="equal">
      <formula>"MEDIUM RISK"</formula>
    </cfRule>
    <cfRule type="cellIs" dxfId="2" priority="4" operator="equal">
      <formula>"LOW RISK"</formula>
    </cfRule>
    <cfRule type="cellIs" dxfId="1" priority="5" operator="equal">
      <formula>"INELIGIBLE"</formula>
    </cfRule>
  </conditionalFormatting>
  <conditionalFormatting sqref="P7:Q7">
    <cfRule type="cellIs" dxfId="0" priority="1" operator="equal">
      <formula>"ON-HOLD"</formula>
    </cfRule>
  </conditionalFormatting>
  <dataValidations xWindow="611" yWindow="764" count="9">
    <dataValidation allowBlank="1" showInputMessage="1" showErrorMessage="1" promptTitle="PHONE" prompt="Enter your 10-digit phone number. Include only numbers; Excel will add the hyphens and parentheses." sqref="L17" xr:uid="{00000000-0002-0000-0000-000000000000}"/>
    <dataValidation allowBlank="1" showInputMessage="1" showErrorMessage="1" promptTitle="Designee Instructions" prompt="This is the person that the CEO has designated to complete the form and sign at the bottom.  As designee, please also fill out the CEO's name and phone number to the left." sqref="L15" xr:uid="{00000000-0002-0000-0000-000001000000}"/>
    <dataValidation allowBlank="1" showInputMessage="1" showErrorMessage="1" promptTitle="Significant Positions" prompt="Please note that the individuals that should be listed here are NOT the current position holders, but those who have left these positions within the last two years." sqref="J39:J42" xr:uid="{00000000-0002-0000-0000-000007000000}"/>
    <dataValidation type="list" allowBlank="1" showInputMessage="1" showErrorMessage="1" sqref="L26" xr:uid="{00000000-0002-0000-0000-00000D000000}">
      <formula1>$F$54:$F$59</formula1>
    </dataValidation>
    <dataValidation operator="equal" allowBlank="1" showInputMessage="1" showErrorMessage="1" promptTitle="Why do we ask for your UEI?" prompt="The Federal government requires us to verify your entity's status with SAM.gov. Please provide your SAM Unique Enitity ID." sqref="J9:K9" xr:uid="{E1201A7F-7135-4D20-9A10-787C2F74FB56}"/>
    <dataValidation type="textLength" operator="equal" allowBlank="1" showInputMessage="1" showErrorMessage="1" promptTitle="Why do we require your EIN?" prompt="Your EIN is how we verify your Single Audit status with the Federal Audit Clearinghouse. Please provide your 9-digit EIN WITHOUT dashes." sqref="J10:K10" xr:uid="{4DA147C5-8ECA-48C1-8315-98C38CDA311C}">
      <formula1>9</formula1>
    </dataValidation>
    <dataValidation allowBlank="1" showInputMessage="1" showErrorMessage="1" promptTitle="Fiscal Year End Date" prompt="Provide the ANNUAL END DATE of the 12-month period your organization uses for accounting purposes. (MONTH &amp; DAY)" sqref="J12:K12" xr:uid="{770BAD53-17E4-4E44-9F72-1E8ECF064F70}"/>
    <dataValidation allowBlank="1" showInputMessage="1" showErrorMessage="1" promptTitle="SIGNATURE" prompt="There is nothing special about this cell.  Please just print your name again." sqref="I56" xr:uid="{AE87EDD2-333D-49C3-8B50-958CC8134BE0}"/>
    <dataValidation allowBlank="1" showInputMessage="1" showErrorMessage="1" promptTitle="Input Only Numbers" prompt="After you enter your phone number and press the Enter key, the cell should format the number like so:  (xxx) xxx-xxxx" sqref="F12" xr:uid="{EA335A3E-F130-4B83-8C55-E7854F602988}"/>
  </dataValidations>
  <pageMargins left="0.5" right="0.5" top="0.25" bottom="0.25" header="0" footer="0"/>
  <pageSetup scale="43" orientation="portrait" r:id="rId1"/>
  <extLst>
    <ext xmlns:x14="http://schemas.microsoft.com/office/spreadsheetml/2009/9/main" uri="{CCE6A557-97BC-4b89-ADB6-D9C93CAAB3DF}">
      <x14:dataValidations xmlns:xm="http://schemas.microsoft.com/office/excel/2006/main" xWindow="611" yWindow="764" count="29">
        <x14:dataValidation type="list" allowBlank="1" showInputMessage="1" showErrorMessage="1" xr:uid="{00000000-0002-0000-0000-00000E000000}">
          <x14:formula1>
            <xm:f>'Drop Downs'!$A$75:$A$77</xm:f>
          </x14:formula1>
          <xm:sqref>M44:M48</xm:sqref>
        </x14:dataValidation>
        <x14:dataValidation type="list" allowBlank="1" showInputMessage="1" showErrorMessage="1" xr:uid="{00000000-0002-0000-0000-00000F000000}">
          <x14:formula1>
            <xm:f>'Drop Downs'!$A$75:$A$78</xm:f>
          </x14:formula1>
          <xm:sqref>M25 M49</xm:sqref>
        </x14:dataValidation>
        <x14:dataValidation type="list" allowBlank="1" showInputMessage="1" showErrorMessage="1" xr:uid="{00000000-0002-0000-0000-000014000000}">
          <x14:formula1>
            <xm:f>'Drop Downs'!$A$60:$A$63</xm:f>
          </x14:formula1>
          <xm:sqref>M30</xm:sqref>
        </x14:dataValidation>
        <x14:dataValidation type="list" allowBlank="1" showErrorMessage="1" promptTitle="Drop Down Menus" prompt="This cell and several other cells below have a drop-down menu you must use to answer the question.  If the cell has a drop-down menu, an arrow to the right of the cell will appear when you click inside the cell." xr:uid="{00000000-0002-0000-0000-000018000000}">
          <x14:formula1>
            <xm:f>'Drop Downs'!$D$15:$D$18</xm:f>
          </x14:formula1>
          <xm:sqref>M20</xm:sqref>
        </x14:dataValidation>
        <x14:dataValidation type="list" allowBlank="1" showInputMessage="1" showErrorMessage="1" promptTitle="SAM.gov" prompt="The System for Award Management (SAM.gov) is a Federal government website and registration is free. The Federal government requires entities who receive Federal awards to obtain a D-U-N-S number and to register with SAM.gov before funds may be awarded." xr:uid="{00000000-0002-0000-0000-000019000000}">
          <x14:formula1>
            <xm:f>'Drop Downs'!$B$2:$B$5</xm:f>
          </x14:formula1>
          <xm:sqref>L11:L13</xm:sqref>
        </x14:dataValidation>
        <x14:dataValidation type="list" allowBlank="1" showInputMessage="1" showErrorMessage="1" xr:uid="{00000000-0002-0000-0000-00001A000000}">
          <x14:formula1>
            <xm:f>'Drop Downs'!$B$46:$B$48</xm:f>
          </x14:formula1>
          <xm:sqref>M27</xm:sqref>
        </x14:dataValidation>
        <x14:dataValidation type="list" allowBlank="1" showInputMessage="1" showErrorMessage="1" xr:uid="{00000000-0002-0000-0000-00001B000000}">
          <x14:formula1>
            <xm:f>'Drop Downs'!$C$2:$C$4</xm:f>
          </x14:formula1>
          <xm:sqref>P7</xm:sqref>
        </x14:dataValidation>
        <x14:dataValidation type="list" allowBlank="1" showInputMessage="1" showErrorMessage="1" xr:uid="{00000000-0002-0000-0000-00001C000000}">
          <x14:formula1>
            <xm:f>'Drop Downs'!$E$2:$E$3</xm:f>
          </x14:formula1>
          <xm:sqref>L55:L56</xm:sqref>
        </x14:dataValidation>
        <x14:dataValidation type="list" allowBlank="1" showInputMessage="1" showErrorMessage="1" promptTitle="Notes" prompt="If you have additional information to provide regarding any of the questions or feel there are mitigating factors to consider, please select a Note number from the drop down menu and include your explanation in the NOTES section at the bottom of the form." xr:uid="{00000000-0002-0000-0000-00001D000000}">
          <x14:formula1>
            <xm:f>'Drop Downs'!$F$2:$F$10</xm:f>
          </x14:formula1>
          <xm:sqref>L20</xm:sqref>
        </x14:dataValidation>
        <x14:dataValidation type="list" allowBlank="1" showInputMessage="1" showErrorMessage="1" xr:uid="{00000000-0002-0000-0000-00001E000000}">
          <x14:formula1>
            <xm:f>'Drop Downs'!$E$46:$E$49</xm:f>
          </x14:formula1>
          <xm:sqref>P27</xm:sqref>
        </x14:dataValidation>
        <x14:dataValidation type="list" allowBlank="1" showInputMessage="1" showErrorMessage="1" xr:uid="{00000000-0002-0000-0000-00001F000000}">
          <x14:formula1>
            <xm:f>'Drop Downs'!$B$39:$B$41</xm:f>
          </x14:formula1>
          <xm:sqref>M24</xm:sqref>
        </x14:dataValidation>
        <x14:dataValidation type="list" allowBlank="1" showInputMessage="1" showErrorMessage="1" xr:uid="{00000000-0002-0000-0000-000020000000}">
          <x14:formula1>
            <xm:f>'Drop Downs'!$C$39:$C$42</xm:f>
          </x14:formula1>
          <xm:sqref>N24</xm:sqref>
        </x14:dataValidation>
        <x14:dataValidation type="list" allowBlank="1" showInputMessage="1" showErrorMessage="1" xr:uid="{00000000-0002-0000-0000-000021000000}">
          <x14:formula1>
            <xm:f>'Drop Downs'!$D$39:$D$42</xm:f>
          </x14:formula1>
          <xm:sqref>O24</xm:sqref>
        </x14:dataValidation>
        <x14:dataValidation type="list" allowBlank="1" showInputMessage="1" showErrorMessage="1" xr:uid="{00000000-0002-0000-0000-000022000000}">
          <x14:formula1>
            <xm:f>'Drop Downs'!$E$39:$E$42</xm:f>
          </x14:formula1>
          <xm:sqref>P24</xm:sqref>
        </x14:dataValidation>
        <x14:dataValidation type="list" allowBlank="1" showInputMessage="1" showErrorMessage="1" xr:uid="{00000000-0002-0000-0000-000023000000}">
          <x14:formula1>
            <xm:f>'Drop Downs'!$C$46:$C$49</xm:f>
          </x14:formula1>
          <xm:sqref>N27</xm:sqref>
        </x14:dataValidation>
        <x14:dataValidation type="list" allowBlank="1" showInputMessage="1" showErrorMessage="1" xr:uid="{00000000-0002-0000-0000-000024000000}">
          <x14:formula1>
            <xm:f>'Drop Downs'!$D$46:$D$49</xm:f>
          </x14:formula1>
          <xm:sqref>O27</xm:sqref>
        </x14:dataValidation>
        <x14:dataValidation type="list" allowBlank="1" showInputMessage="1" showErrorMessage="1" promptTitle="SINGLE AUDIT" prompt="Only review the most recent single audit report and go to the Notes to document the fiscal year that was reviewed and the finding(s) that pose a concern." xr:uid="{00000000-0002-0000-0000-000026000000}">
          <x14:formula1>
            <xm:f>'Drop Downs'!$B$28:$B$35</xm:f>
          </x14:formula1>
          <xm:sqref>N22:P22</xm:sqref>
        </x14:dataValidation>
        <x14:dataValidation type="list" allowBlank="1" showInputMessage="1" showErrorMessage="1" xr:uid="{00000000-0002-0000-0000-000027000000}">
          <x14:formula1>
            <xm:f>'Drop Downs'!$B$55:$B$63</xm:f>
          </x14:formula1>
          <xm:sqref>N30:P30</xm:sqref>
        </x14:dataValidation>
        <x14:dataValidation type="list" allowBlank="1" showInputMessage="1" showErrorMessage="1" xr:uid="{00000000-0002-0000-0000-000028000000}">
          <x14:formula1>
            <xm:f>'Drop Downs'!$D$55:$D$58</xm:f>
          </x14:formula1>
          <xm:sqref>N33:P35</xm:sqref>
        </x14:dataValidation>
        <x14:dataValidation type="list" allowBlank="1" showInputMessage="1" showErrorMessage="1" xr:uid="{00000000-0002-0000-0000-000029000000}">
          <x14:formula1>
            <xm:f>'Drop Downs'!$C$55:$C$57</xm:f>
          </x14:formula1>
          <xm:sqref>M33:M35</xm:sqref>
        </x14:dataValidation>
        <x14:dataValidation type="list" allowBlank="1" showInputMessage="1" showErrorMessage="1" xr:uid="{00000000-0002-0000-0000-00002A000000}">
          <x14:formula1>
            <xm:f>'Drop Downs'!$F$3:$F$10</xm:f>
          </x14:formula1>
          <xm:sqref>L22:L25 L27 L31 L33:L35 L37 L44:L49</xm:sqref>
        </x14:dataValidation>
        <x14:dataValidation type="list" allowBlank="1" showInputMessage="1" showErrorMessage="1" xr:uid="{00000000-0002-0000-0000-00002C000000}">
          <x14:formula1>
            <xm:f>'Drop Downs'!$E$15:$E$22</xm:f>
          </x14:formula1>
          <xm:sqref>N20</xm:sqref>
        </x14:dataValidation>
        <x14:dataValidation type="list" allowBlank="1" showInputMessage="1" showErrorMessage="1" promptTitle="Single Audit Options" prompt="YES = Entity had at least one single audit in the last 3 years_x000a__x000a_NO = Entity didn't have a single audit_x000a__x000a_OMITTED = Entity should have had a single audit but didn't" xr:uid="{00000000-0002-0000-0000-00002D000000}">
          <x14:formula1>
            <xm:f>'Drop Downs'!$A$28:$A$31</xm:f>
          </x14:formula1>
          <xm:sqref>M22</xm:sqref>
        </x14:dataValidation>
        <x14:dataValidation type="list" allowBlank="1" showInputMessage="1" showErrorMessage="1" xr:uid="{00000000-0002-0000-0000-00002F000000}">
          <x14:formula1>
            <xm:f>'Drop Downs'!$B$66:$B$69</xm:f>
          </x14:formula1>
          <xm:sqref>M39:M42</xm:sqref>
        </x14:dataValidation>
        <x14:dataValidation type="list" allowBlank="1" showInputMessage="1" showErrorMessage="1" xr:uid="{00000000-0002-0000-0000-000030000000}">
          <x14:formula1>
            <xm:f>'Drop Downs'!$B$75:$B$80</xm:f>
          </x14:formula1>
          <xm:sqref>N44:P49</xm:sqref>
        </x14:dataValidation>
        <x14:dataValidation type="list" allowBlank="1" showInputMessage="1" showErrorMessage="1" xr:uid="{00000000-0002-0000-0000-000031000000}">
          <x14:formula1>
            <xm:f>'Drop Downs'!$B$66:$B$70</xm:f>
          </x14:formula1>
          <xm:sqref>N39:P42</xm:sqref>
        </x14:dataValidation>
        <x14:dataValidation type="list" allowBlank="1" showInputMessage="1" showErrorMessage="1" xr:uid="{00000000-0002-0000-0000-00002B000000}">
          <x14:formula1>
            <xm:f>'Drop Downs'!$D$2:$D$6</xm:f>
          </x14:formula1>
          <xm:sqref>P3</xm:sqref>
        </x14:dataValidation>
        <x14:dataValidation type="list" allowBlank="1" showInputMessage="1" showErrorMessage="1" xr:uid="{B2B4510C-82B0-4797-8DA2-D1DC6FB79F7C}">
          <x14:formula1>
            <xm:f>'Drop Downs'!$A$2:$A$4</xm:f>
          </x14:formula1>
          <xm:sqref>J11:K11</xm:sqref>
        </x14:dataValidation>
        <x14:dataValidation type="list" allowBlank="1" showInputMessage="1" showErrorMessage="1" xr:uid="{D0673026-4655-42B5-8C8B-68A252327641}">
          <x14:formula1>
            <xm:f>'Drop Downs'!$F$46:$F$50</xm:f>
          </x14:formula1>
          <xm:sqref>N25:P25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93"/>
  <sheetViews>
    <sheetView topLeftCell="I1" zoomScale="98" zoomScaleNormal="98" workbookViewId="0">
      <selection activeCell="A22" sqref="A1:H1048576"/>
    </sheetView>
  </sheetViews>
  <sheetFormatPr defaultColWidth="19" defaultRowHeight="15.75" x14ac:dyDescent="0.25"/>
  <cols>
    <col min="1" max="1" width="50.85546875" style="12" hidden="1" customWidth="1"/>
    <col min="2" max="2" width="41.7109375" style="12" hidden="1" customWidth="1"/>
    <col min="3" max="3" width="50.7109375" style="23" hidden="1" customWidth="1"/>
    <col min="4" max="4" width="46.28515625" style="30" hidden="1" customWidth="1"/>
    <col min="5" max="5" width="49.7109375" style="18" hidden="1" customWidth="1"/>
    <col min="6" max="6" width="53.28515625" style="3" hidden="1" customWidth="1"/>
    <col min="7" max="7" width="42" style="3" hidden="1" customWidth="1"/>
    <col min="8" max="8" width="19" style="3" hidden="1" customWidth="1"/>
    <col min="9" max="16384" width="19" style="3"/>
  </cols>
  <sheetData>
    <row r="1" spans="1:7" s="11" customFormat="1" x14ac:dyDescent="0.25">
      <c r="A1" s="186" t="s">
        <v>158</v>
      </c>
      <c r="B1" s="56" t="s">
        <v>48</v>
      </c>
      <c r="C1" s="84" t="s">
        <v>57</v>
      </c>
      <c r="D1" s="84" t="s">
        <v>6</v>
      </c>
      <c r="E1" s="56" t="s">
        <v>46</v>
      </c>
      <c r="F1" s="137" t="s">
        <v>58</v>
      </c>
      <c r="G1" s="19"/>
    </row>
    <row r="2" spans="1:7" s="11" customFormat="1" x14ac:dyDescent="0.25">
      <c r="A2" s="57" t="s">
        <v>159</v>
      </c>
      <c r="B2" s="42"/>
      <c r="C2" s="39"/>
      <c r="D2" s="43"/>
      <c r="E2" s="39"/>
      <c r="F2" s="62"/>
      <c r="G2" s="14"/>
    </row>
    <row r="3" spans="1:7" s="11" customFormat="1" x14ac:dyDescent="0.25">
      <c r="A3" s="188" t="s">
        <v>160</v>
      </c>
      <c r="B3" s="40" t="s">
        <v>3</v>
      </c>
      <c r="C3" s="39" t="s">
        <v>171</v>
      </c>
      <c r="D3" s="40" t="s">
        <v>78</v>
      </c>
      <c r="E3" s="39" t="s">
        <v>16</v>
      </c>
      <c r="F3" s="62">
        <v>1</v>
      </c>
      <c r="G3" s="25"/>
    </row>
    <row r="4" spans="1:7" s="11" customFormat="1" x14ac:dyDescent="0.25">
      <c r="A4" s="188" t="s">
        <v>161</v>
      </c>
      <c r="B4" s="40" t="s">
        <v>4</v>
      </c>
      <c r="C4" s="39" t="s">
        <v>47</v>
      </c>
      <c r="D4" s="40" t="s">
        <v>79</v>
      </c>
      <c r="E4" s="87"/>
      <c r="F4" s="62">
        <v>2</v>
      </c>
      <c r="G4" s="25"/>
    </row>
    <row r="5" spans="1:7" s="11" customFormat="1" x14ac:dyDescent="0.25">
      <c r="B5" s="39" t="s">
        <v>49</v>
      </c>
      <c r="C5" s="58"/>
      <c r="D5" s="40" t="s">
        <v>80</v>
      </c>
      <c r="E5" s="153" t="s">
        <v>106</v>
      </c>
      <c r="F5" s="62">
        <v>3</v>
      </c>
      <c r="G5" s="25"/>
    </row>
    <row r="6" spans="1:7" s="11" customFormat="1" x14ac:dyDescent="0.25">
      <c r="A6" s="57"/>
      <c r="B6" s="87"/>
      <c r="C6" s="58"/>
      <c r="D6" s="40" t="s">
        <v>21</v>
      </c>
      <c r="E6" s="85"/>
      <c r="F6" s="62">
        <v>4</v>
      </c>
      <c r="G6" s="25"/>
    </row>
    <row r="7" spans="1:7" s="11" customFormat="1" x14ac:dyDescent="0.25">
      <c r="A7" s="189"/>
      <c r="B7" s="87"/>
      <c r="C7" s="58"/>
      <c r="D7" s="59"/>
      <c r="E7" s="85" t="s">
        <v>109</v>
      </c>
      <c r="F7" s="62">
        <v>5</v>
      </c>
      <c r="G7" s="25"/>
    </row>
    <row r="8" spans="1:7" s="11" customFormat="1" x14ac:dyDescent="0.25">
      <c r="A8" s="88"/>
      <c r="B8" s="87"/>
      <c r="C8" s="58"/>
      <c r="D8" s="59"/>
      <c r="E8" s="85" t="s">
        <v>110</v>
      </c>
      <c r="F8" s="62">
        <v>6</v>
      </c>
      <c r="G8" s="25"/>
    </row>
    <row r="9" spans="1:7" s="11" customFormat="1" x14ac:dyDescent="0.25">
      <c r="A9" s="88"/>
      <c r="B9" s="87"/>
      <c r="C9" s="58"/>
      <c r="D9" s="59"/>
      <c r="E9" s="85" t="s">
        <v>107</v>
      </c>
      <c r="F9" s="62">
        <v>7</v>
      </c>
      <c r="G9" s="25"/>
    </row>
    <row r="10" spans="1:7" s="11" customFormat="1" ht="16.5" thickBot="1" x14ac:dyDescent="0.3">
      <c r="B10" s="89"/>
      <c r="C10" s="60"/>
      <c r="D10" s="61"/>
      <c r="E10" s="85" t="s">
        <v>108</v>
      </c>
      <c r="F10" s="104">
        <v>8</v>
      </c>
      <c r="G10" s="25"/>
    </row>
    <row r="11" spans="1:7" s="11" customFormat="1" x14ac:dyDescent="0.25">
      <c r="A11" s="90"/>
      <c r="B11" s="90"/>
      <c r="C11" s="16"/>
      <c r="D11" s="90"/>
      <c r="E11" s="90"/>
      <c r="F11" s="90"/>
      <c r="G11" s="90"/>
    </row>
    <row r="12" spans="1:7" s="11" customFormat="1" ht="16.5" thickBot="1" x14ac:dyDescent="0.3">
      <c r="A12" s="387" t="s">
        <v>23</v>
      </c>
      <c r="B12" s="387"/>
      <c r="C12" s="387"/>
      <c r="D12" s="387"/>
      <c r="E12" s="387"/>
      <c r="F12" s="90"/>
      <c r="G12" s="90"/>
    </row>
    <row r="13" spans="1:7" s="11" customFormat="1" x14ac:dyDescent="0.25">
      <c r="A13" s="393" t="s">
        <v>65</v>
      </c>
      <c r="B13" s="394"/>
      <c r="C13" s="394"/>
      <c r="D13" s="394"/>
      <c r="E13" s="395"/>
      <c r="F13" s="90"/>
      <c r="G13" s="90"/>
    </row>
    <row r="14" spans="1:7" s="11" customFormat="1" x14ac:dyDescent="0.25">
      <c r="A14" s="64" t="s">
        <v>60</v>
      </c>
      <c r="B14" s="63" t="s">
        <v>61</v>
      </c>
      <c r="C14" s="42" t="s">
        <v>62</v>
      </c>
      <c r="D14" s="63" t="s">
        <v>59</v>
      </c>
      <c r="E14" s="91" t="s">
        <v>1</v>
      </c>
      <c r="F14" s="31"/>
      <c r="G14" s="90"/>
    </row>
    <row r="15" spans="1:7" s="11" customFormat="1" x14ac:dyDescent="0.25">
      <c r="A15" s="92"/>
      <c r="B15" s="388" t="s">
        <v>97</v>
      </c>
      <c r="C15" s="390" t="s">
        <v>111</v>
      </c>
      <c r="D15" s="93"/>
      <c r="E15" s="82"/>
      <c r="F15" s="94"/>
      <c r="G15" s="90"/>
    </row>
    <row r="16" spans="1:7" s="11" customFormat="1" x14ac:dyDescent="0.25">
      <c r="A16" s="57" t="s">
        <v>3</v>
      </c>
      <c r="B16" s="388"/>
      <c r="C16" s="391"/>
      <c r="D16" s="39" t="s">
        <v>3</v>
      </c>
      <c r="E16" s="65" t="s">
        <v>31</v>
      </c>
      <c r="F16" s="94"/>
      <c r="G16" s="90"/>
    </row>
    <row r="17" spans="1:7" s="11" customFormat="1" x14ac:dyDescent="0.25">
      <c r="A17" s="57" t="s">
        <v>4</v>
      </c>
      <c r="B17" s="388"/>
      <c r="C17" s="391"/>
      <c r="D17" s="39" t="s">
        <v>4</v>
      </c>
      <c r="E17" s="65" t="s">
        <v>83</v>
      </c>
      <c r="F17" s="94"/>
      <c r="G17" s="90"/>
    </row>
    <row r="18" spans="1:7" s="11" customFormat="1" x14ac:dyDescent="0.25">
      <c r="A18" s="68"/>
      <c r="B18" s="388"/>
      <c r="C18" s="391"/>
      <c r="D18" s="44" t="s">
        <v>47</v>
      </c>
      <c r="E18" s="67" t="s">
        <v>84</v>
      </c>
      <c r="F18" s="94"/>
      <c r="G18" s="90"/>
    </row>
    <row r="19" spans="1:7" ht="15.75" customHeight="1" x14ac:dyDescent="0.25">
      <c r="A19" s="95"/>
      <c r="B19" s="388"/>
      <c r="C19" s="391"/>
      <c r="D19" s="96"/>
      <c r="E19" s="65" t="s">
        <v>85</v>
      </c>
      <c r="F19" s="94"/>
      <c r="G19" s="97"/>
    </row>
    <row r="20" spans="1:7" x14ac:dyDescent="0.25">
      <c r="A20" s="95"/>
      <c r="B20" s="388"/>
      <c r="C20" s="391"/>
      <c r="D20" s="96"/>
      <c r="E20" s="65" t="s">
        <v>86</v>
      </c>
      <c r="F20" s="94"/>
      <c r="G20" s="97"/>
    </row>
    <row r="21" spans="1:7" x14ac:dyDescent="0.25">
      <c r="A21" s="95"/>
      <c r="B21" s="388"/>
      <c r="C21" s="391"/>
      <c r="D21" s="96"/>
      <c r="E21" s="67" t="s">
        <v>82</v>
      </c>
      <c r="F21" s="94"/>
      <c r="G21" s="97"/>
    </row>
    <row r="22" spans="1:7" x14ac:dyDescent="0.25">
      <c r="A22" s="95"/>
      <c r="B22" s="388"/>
      <c r="C22" s="391"/>
      <c r="D22" s="96"/>
      <c r="E22" s="67" t="s">
        <v>105</v>
      </c>
      <c r="F22" s="94"/>
      <c r="G22" s="97"/>
    </row>
    <row r="23" spans="1:7" ht="16.5" thickBot="1" x14ac:dyDescent="0.3">
      <c r="A23" s="98"/>
      <c r="B23" s="389"/>
      <c r="C23" s="392"/>
      <c r="D23" s="99"/>
      <c r="E23" s="100"/>
      <c r="F23" s="94"/>
      <c r="G23" s="97"/>
    </row>
    <row r="24" spans="1:7" x14ac:dyDescent="0.25">
      <c r="A24" s="97"/>
      <c r="B24" s="97"/>
      <c r="C24" s="16"/>
      <c r="D24" s="31"/>
      <c r="E24" s="14"/>
      <c r="F24" s="97"/>
      <c r="G24" s="97"/>
    </row>
    <row r="25" spans="1:7" ht="16.5" thickBot="1" x14ac:dyDescent="0.3">
      <c r="A25" s="387" t="s">
        <v>24</v>
      </c>
      <c r="B25" s="387"/>
      <c r="C25" s="387"/>
      <c r="D25" s="387"/>
      <c r="E25" s="101"/>
      <c r="F25" s="97"/>
      <c r="G25" s="97"/>
    </row>
    <row r="26" spans="1:7" x14ac:dyDescent="0.25">
      <c r="A26" s="380" t="s">
        <v>66</v>
      </c>
      <c r="B26" s="381"/>
      <c r="C26" s="382"/>
      <c r="D26" s="14"/>
      <c r="E26" s="97"/>
      <c r="F26" s="97"/>
      <c r="G26" s="97"/>
    </row>
    <row r="27" spans="1:7" x14ac:dyDescent="0.25">
      <c r="A27" s="64" t="s">
        <v>70</v>
      </c>
      <c r="B27" s="63" t="s">
        <v>1</v>
      </c>
      <c r="C27" s="91" t="s">
        <v>26</v>
      </c>
      <c r="D27" s="31" t="s">
        <v>115</v>
      </c>
      <c r="E27" s="15"/>
      <c r="F27" s="14"/>
      <c r="G27" s="14"/>
    </row>
    <row r="28" spans="1:7" ht="15.75" customHeight="1" x14ac:dyDescent="0.25">
      <c r="A28" s="92"/>
      <c r="B28" s="50"/>
      <c r="C28" s="397" t="s">
        <v>68</v>
      </c>
      <c r="D28" s="31"/>
      <c r="E28" s="16"/>
      <c r="F28" s="14"/>
      <c r="G28" s="14"/>
    </row>
    <row r="29" spans="1:7" x14ac:dyDescent="0.25">
      <c r="A29" s="57" t="s">
        <v>3</v>
      </c>
      <c r="B29" s="51" t="s">
        <v>87</v>
      </c>
      <c r="C29" s="398"/>
      <c r="D29" s="31"/>
      <c r="E29" s="17"/>
      <c r="F29" s="14"/>
      <c r="G29" s="14"/>
    </row>
    <row r="30" spans="1:7" x14ac:dyDescent="0.25">
      <c r="A30" s="57" t="s">
        <v>4</v>
      </c>
      <c r="B30" s="52" t="s">
        <v>29</v>
      </c>
      <c r="C30" s="398"/>
      <c r="D30" s="31"/>
      <c r="E30" s="17"/>
      <c r="F30" s="14"/>
      <c r="G30" s="14"/>
    </row>
    <row r="31" spans="1:7" x14ac:dyDescent="0.25">
      <c r="A31" s="66" t="s">
        <v>88</v>
      </c>
      <c r="B31" s="52" t="s">
        <v>30</v>
      </c>
      <c r="C31" s="398"/>
      <c r="D31" s="31"/>
      <c r="E31" s="17"/>
      <c r="F31" s="14"/>
      <c r="G31" s="14"/>
    </row>
    <row r="32" spans="1:7" x14ac:dyDescent="0.25">
      <c r="A32" s="95"/>
      <c r="B32" s="102" t="s">
        <v>28</v>
      </c>
      <c r="C32" s="398"/>
      <c r="D32" s="31"/>
      <c r="E32" s="17"/>
      <c r="F32" s="14"/>
      <c r="G32" s="94"/>
    </row>
    <row r="33" spans="1:7" ht="31.5" x14ac:dyDescent="0.25">
      <c r="A33" s="95"/>
      <c r="B33" s="52" t="s">
        <v>196</v>
      </c>
      <c r="C33" s="398"/>
      <c r="D33" s="31"/>
      <c r="E33" s="17"/>
      <c r="F33" s="14"/>
      <c r="G33" s="94"/>
    </row>
    <row r="34" spans="1:7" x14ac:dyDescent="0.25">
      <c r="A34" s="95"/>
      <c r="B34" s="52" t="s">
        <v>27</v>
      </c>
      <c r="C34" s="398"/>
      <c r="D34" s="31"/>
      <c r="E34" s="16"/>
      <c r="F34" s="14"/>
      <c r="G34" s="94"/>
    </row>
    <row r="35" spans="1:7" ht="16.5" thickBot="1" x14ac:dyDescent="0.3">
      <c r="A35" s="98"/>
      <c r="B35" s="69" t="s">
        <v>105</v>
      </c>
      <c r="C35" s="399"/>
      <c r="D35" s="31"/>
      <c r="E35" s="16"/>
      <c r="F35" s="14"/>
      <c r="G35" s="94"/>
    </row>
    <row r="36" spans="1:7" ht="16.5" thickBot="1" x14ac:dyDescent="0.3">
      <c r="A36" s="97"/>
      <c r="B36" s="97"/>
      <c r="C36" s="97"/>
      <c r="D36" s="25"/>
      <c r="E36" s="16"/>
      <c r="F36" s="31"/>
      <c r="G36" s="94"/>
    </row>
    <row r="37" spans="1:7" x14ac:dyDescent="0.25">
      <c r="A37" s="384" t="s">
        <v>67</v>
      </c>
      <c r="B37" s="385"/>
      <c r="C37" s="385"/>
      <c r="D37" s="385"/>
      <c r="E37" s="396"/>
      <c r="F37" s="97"/>
      <c r="G37" s="97"/>
    </row>
    <row r="38" spans="1:7" x14ac:dyDescent="0.25">
      <c r="A38" s="64" t="s">
        <v>63</v>
      </c>
      <c r="B38" s="63" t="s">
        <v>35</v>
      </c>
      <c r="C38" s="63" t="s">
        <v>36</v>
      </c>
      <c r="D38" s="63" t="s">
        <v>33</v>
      </c>
      <c r="E38" s="91" t="s">
        <v>22</v>
      </c>
      <c r="F38" s="97"/>
      <c r="G38" s="97"/>
    </row>
    <row r="39" spans="1:7" x14ac:dyDescent="0.25">
      <c r="A39" s="92"/>
      <c r="B39" s="93"/>
      <c r="C39" s="85"/>
      <c r="D39" s="93"/>
      <c r="E39" s="86"/>
      <c r="F39" s="97"/>
      <c r="G39" s="97"/>
    </row>
    <row r="40" spans="1:7" x14ac:dyDescent="0.25">
      <c r="A40" s="57" t="s">
        <v>3</v>
      </c>
      <c r="B40" s="39" t="s">
        <v>3</v>
      </c>
      <c r="C40" s="85" t="s">
        <v>3</v>
      </c>
      <c r="D40" s="39" t="s">
        <v>8</v>
      </c>
      <c r="E40" s="62" t="s">
        <v>3</v>
      </c>
      <c r="F40" s="97"/>
      <c r="G40" s="97"/>
    </row>
    <row r="41" spans="1:7" x14ac:dyDescent="0.25">
      <c r="A41" s="57" t="s">
        <v>4</v>
      </c>
      <c r="B41" s="39" t="s">
        <v>4</v>
      </c>
      <c r="C41" s="85" t="s">
        <v>94</v>
      </c>
      <c r="D41" s="39" t="s">
        <v>34</v>
      </c>
      <c r="E41" s="62" t="s">
        <v>98</v>
      </c>
      <c r="F41" s="97"/>
      <c r="G41" s="97"/>
    </row>
    <row r="42" spans="1:7" ht="16.5" thickBot="1" x14ac:dyDescent="0.3">
      <c r="A42" s="70" t="s">
        <v>81</v>
      </c>
      <c r="B42" s="71"/>
      <c r="C42" s="103" t="s">
        <v>4</v>
      </c>
      <c r="D42" s="71" t="s">
        <v>9</v>
      </c>
      <c r="E42" s="104" t="s">
        <v>4</v>
      </c>
      <c r="F42" s="97"/>
      <c r="G42" s="97"/>
    </row>
    <row r="43" spans="1:7" ht="16.5" thickBot="1" x14ac:dyDescent="0.3">
      <c r="A43" s="97"/>
      <c r="B43" s="25"/>
      <c r="C43" s="16"/>
      <c r="D43" s="97"/>
      <c r="E43" s="97"/>
      <c r="F43" s="97"/>
      <c r="G43" s="97"/>
    </row>
    <row r="44" spans="1:7" x14ac:dyDescent="0.25">
      <c r="A44" s="380" t="s">
        <v>69</v>
      </c>
      <c r="B44" s="381"/>
      <c r="C44" s="381"/>
      <c r="D44" s="381"/>
      <c r="E44" s="381"/>
      <c r="F44" s="381"/>
      <c r="G44" s="382"/>
    </row>
    <row r="45" spans="1:7" x14ac:dyDescent="0.25">
      <c r="A45" s="64" t="s">
        <v>70</v>
      </c>
      <c r="B45" s="63" t="s">
        <v>35</v>
      </c>
      <c r="C45" s="63" t="s">
        <v>36</v>
      </c>
      <c r="D45" s="63" t="s">
        <v>33</v>
      </c>
      <c r="E45" s="63" t="s">
        <v>22</v>
      </c>
      <c r="F45" s="63" t="s">
        <v>32</v>
      </c>
      <c r="G45" s="91" t="s">
        <v>26</v>
      </c>
    </row>
    <row r="46" spans="1:7" x14ac:dyDescent="0.25">
      <c r="A46" s="92"/>
      <c r="B46" s="93"/>
      <c r="C46" s="85"/>
      <c r="D46" s="93"/>
      <c r="E46" s="93"/>
      <c r="F46" s="102" t="s">
        <v>25</v>
      </c>
      <c r="G46" s="379" t="s">
        <v>71</v>
      </c>
    </row>
    <row r="47" spans="1:7" x14ac:dyDescent="0.25">
      <c r="A47" s="57" t="s">
        <v>3</v>
      </c>
      <c r="B47" s="39" t="s">
        <v>3</v>
      </c>
      <c r="C47" s="85" t="s">
        <v>3</v>
      </c>
      <c r="D47" s="39" t="s">
        <v>8</v>
      </c>
      <c r="E47" s="85" t="s">
        <v>3</v>
      </c>
      <c r="F47" s="52" t="s">
        <v>172</v>
      </c>
      <c r="G47" s="379"/>
    </row>
    <row r="48" spans="1:7" s="13" customFormat="1" x14ac:dyDescent="0.25">
      <c r="A48" s="57" t="s">
        <v>4</v>
      </c>
      <c r="B48" s="39" t="s">
        <v>4</v>
      </c>
      <c r="C48" s="85" t="s">
        <v>94</v>
      </c>
      <c r="D48" s="39" t="s">
        <v>34</v>
      </c>
      <c r="E48" s="85" t="s">
        <v>98</v>
      </c>
      <c r="F48" s="13" t="s">
        <v>173</v>
      </c>
      <c r="G48" s="379"/>
    </row>
    <row r="49" spans="1:7" s="13" customFormat="1" x14ac:dyDescent="0.25">
      <c r="A49" s="66"/>
      <c r="B49" s="44"/>
      <c r="C49" s="85" t="s">
        <v>4</v>
      </c>
      <c r="D49" s="44" t="s">
        <v>9</v>
      </c>
      <c r="E49" s="85" t="s">
        <v>4</v>
      </c>
      <c r="F49" s="102" t="s">
        <v>56</v>
      </c>
      <c r="G49" s="379"/>
    </row>
    <row r="50" spans="1:7" s="13" customFormat="1" ht="16.5" thickBot="1" x14ac:dyDescent="0.3">
      <c r="A50" s="70"/>
      <c r="B50" s="71"/>
      <c r="C50" s="103"/>
      <c r="D50" s="71"/>
      <c r="E50" s="103"/>
      <c r="F50" s="105" t="s">
        <v>105</v>
      </c>
      <c r="G50" s="145"/>
    </row>
    <row r="51" spans="1:7" s="13" customFormat="1" x14ac:dyDescent="0.25">
      <c r="A51" s="106"/>
      <c r="B51" s="106"/>
      <c r="C51" s="22"/>
      <c r="D51" s="106"/>
      <c r="E51" s="106"/>
      <c r="F51" s="106"/>
      <c r="G51" s="106"/>
    </row>
    <row r="52" spans="1:7" ht="16.5" thickBot="1" x14ac:dyDescent="0.3">
      <c r="A52" s="383" t="s">
        <v>51</v>
      </c>
      <c r="B52" s="383"/>
      <c r="C52" s="383"/>
      <c r="D52" s="383"/>
      <c r="E52" s="383"/>
      <c r="F52" s="383"/>
      <c r="G52" s="383"/>
    </row>
    <row r="53" spans="1:7" s="13" customFormat="1" x14ac:dyDescent="0.25">
      <c r="A53" s="384" t="s">
        <v>72</v>
      </c>
      <c r="B53" s="385"/>
      <c r="C53" s="385"/>
      <c r="D53" s="385"/>
      <c r="E53" s="385"/>
      <c r="F53" s="386"/>
      <c r="G53" s="107"/>
    </row>
    <row r="54" spans="1:7" s="13" customFormat="1" x14ac:dyDescent="0.25">
      <c r="A54" s="64" t="s">
        <v>63</v>
      </c>
      <c r="B54" s="63" t="s">
        <v>37</v>
      </c>
      <c r="C54" s="108" t="s">
        <v>73</v>
      </c>
      <c r="D54" s="63" t="s">
        <v>45</v>
      </c>
      <c r="E54" s="109"/>
      <c r="F54" s="109"/>
      <c r="G54" s="110"/>
    </row>
    <row r="55" spans="1:7" s="13" customFormat="1" x14ac:dyDescent="0.25">
      <c r="A55" s="92"/>
      <c r="B55" s="41"/>
      <c r="C55" s="93"/>
      <c r="D55" s="53"/>
      <c r="E55" s="53"/>
      <c r="F55" s="53"/>
      <c r="G55" s="82"/>
    </row>
    <row r="56" spans="1:7" s="13" customFormat="1" ht="47.25" x14ac:dyDescent="0.25">
      <c r="A56" s="57" t="s">
        <v>3</v>
      </c>
      <c r="B56" s="41" t="s">
        <v>38</v>
      </c>
      <c r="C56" s="39" t="s">
        <v>3</v>
      </c>
      <c r="D56" s="51" t="s">
        <v>174</v>
      </c>
      <c r="E56" s="51"/>
      <c r="F56" s="51"/>
      <c r="G56" s="83"/>
    </row>
    <row r="57" spans="1:7" s="13" customFormat="1" ht="63" x14ac:dyDescent="0.25">
      <c r="A57" s="57" t="s">
        <v>4</v>
      </c>
      <c r="B57" s="52" t="s">
        <v>52</v>
      </c>
      <c r="C57" s="39" t="s">
        <v>4</v>
      </c>
      <c r="D57" s="51" t="s">
        <v>175</v>
      </c>
      <c r="E57" s="51"/>
      <c r="F57" s="51"/>
      <c r="G57" s="83"/>
    </row>
    <row r="58" spans="1:7" s="13" customFormat="1" x14ac:dyDescent="0.25">
      <c r="A58" s="68"/>
      <c r="B58" s="52" t="s">
        <v>39</v>
      </c>
      <c r="C58" s="111"/>
      <c r="D58" s="51" t="s">
        <v>105</v>
      </c>
      <c r="E58" s="51"/>
      <c r="F58" s="51"/>
      <c r="G58" s="83"/>
    </row>
    <row r="59" spans="1:7" s="13" customFormat="1" x14ac:dyDescent="0.25">
      <c r="A59" s="64" t="s">
        <v>64</v>
      </c>
      <c r="B59" s="52" t="s">
        <v>40</v>
      </c>
      <c r="C59" s="111"/>
      <c r="D59" s="72"/>
      <c r="E59" s="72"/>
      <c r="F59" s="72"/>
      <c r="G59" s="73"/>
    </row>
    <row r="60" spans="1:7" s="13" customFormat="1" ht="15.75" customHeight="1" x14ac:dyDescent="0.25">
      <c r="A60" s="92"/>
      <c r="B60" s="53" t="s">
        <v>41</v>
      </c>
      <c r="C60" s="111"/>
      <c r="D60" s="72"/>
      <c r="E60" s="72"/>
      <c r="F60" s="72"/>
      <c r="G60" s="73"/>
    </row>
    <row r="61" spans="1:7" s="13" customFormat="1" x14ac:dyDescent="0.25">
      <c r="A61" s="57" t="s">
        <v>3</v>
      </c>
      <c r="B61" s="53" t="s">
        <v>42</v>
      </c>
      <c r="C61" s="111"/>
      <c r="D61" s="72"/>
      <c r="E61" s="72"/>
      <c r="F61" s="72"/>
      <c r="G61" s="73"/>
    </row>
    <row r="62" spans="1:7" x14ac:dyDescent="0.25">
      <c r="A62" s="57" t="s">
        <v>103</v>
      </c>
      <c r="B62" s="102" t="s">
        <v>43</v>
      </c>
      <c r="C62" s="58"/>
      <c r="D62" s="72"/>
      <c r="E62" s="72"/>
      <c r="F62" s="72"/>
      <c r="G62" s="73"/>
    </row>
    <row r="63" spans="1:7" ht="16.5" thickBot="1" x14ac:dyDescent="0.3">
      <c r="A63" s="70" t="s">
        <v>104</v>
      </c>
      <c r="B63" s="105" t="s">
        <v>44</v>
      </c>
      <c r="C63" s="60"/>
      <c r="D63" s="74"/>
      <c r="E63" s="74"/>
      <c r="F63" s="74"/>
      <c r="G63" s="75"/>
    </row>
    <row r="64" spans="1:7" ht="16.5" thickBot="1" x14ac:dyDescent="0.3">
      <c r="A64" s="14"/>
      <c r="B64" s="14"/>
      <c r="C64" s="16"/>
      <c r="D64" s="27"/>
      <c r="E64" s="27"/>
      <c r="F64" s="97"/>
      <c r="G64" s="97"/>
    </row>
    <row r="65" spans="1:7" x14ac:dyDescent="0.25">
      <c r="A65" s="380" t="s">
        <v>74</v>
      </c>
      <c r="B65" s="381"/>
      <c r="C65" s="381"/>
      <c r="D65" s="382"/>
      <c r="E65" s="97"/>
      <c r="F65" s="97"/>
      <c r="G65" s="97"/>
    </row>
    <row r="66" spans="1:7" x14ac:dyDescent="0.25">
      <c r="A66" s="64"/>
      <c r="B66" s="63"/>
      <c r="C66" s="77"/>
      <c r="D66" s="112"/>
      <c r="E66" s="31"/>
      <c r="F66" s="97"/>
      <c r="G66" s="97"/>
    </row>
    <row r="67" spans="1:7" x14ac:dyDescent="0.25">
      <c r="A67" s="57"/>
      <c r="B67" s="85" t="s">
        <v>164</v>
      </c>
      <c r="C67" s="58"/>
      <c r="D67" s="78"/>
      <c r="E67" s="28"/>
      <c r="F67" s="97"/>
      <c r="G67" s="97"/>
    </row>
    <row r="68" spans="1:7" x14ac:dyDescent="0.25">
      <c r="A68" s="57"/>
      <c r="B68" s="39" t="s">
        <v>165</v>
      </c>
      <c r="C68" s="59"/>
      <c r="D68" s="78"/>
      <c r="E68" s="28"/>
      <c r="F68" s="97"/>
      <c r="G68" s="97"/>
    </row>
    <row r="69" spans="1:7" x14ac:dyDescent="0.25">
      <c r="A69" s="57"/>
      <c r="B69" s="39" t="s">
        <v>81</v>
      </c>
      <c r="C69" s="59"/>
      <c r="D69" s="151"/>
      <c r="E69" s="45"/>
      <c r="F69" s="97"/>
      <c r="G69" s="97"/>
    </row>
    <row r="70" spans="1:7" ht="16.5" thickBot="1" x14ac:dyDescent="0.3">
      <c r="A70" s="76"/>
      <c r="B70" s="152" t="s">
        <v>105</v>
      </c>
      <c r="C70" s="61"/>
      <c r="D70" s="79"/>
      <c r="E70" s="45"/>
      <c r="F70" s="97"/>
      <c r="G70" s="97"/>
    </row>
    <row r="71" spans="1:7" ht="16.5" thickBot="1" x14ac:dyDescent="0.3">
      <c r="A71" s="14"/>
      <c r="B71" s="14"/>
      <c r="C71" s="16"/>
      <c r="D71" s="27"/>
      <c r="E71" s="27"/>
      <c r="F71" s="97"/>
      <c r="G71" s="97"/>
    </row>
    <row r="72" spans="1:7" x14ac:dyDescent="0.25">
      <c r="A72" s="146" t="s">
        <v>75</v>
      </c>
      <c r="B72" s="147"/>
      <c r="C72" s="29"/>
      <c r="D72" s="29"/>
      <c r="E72" s="29"/>
      <c r="F72" s="97"/>
      <c r="G72" s="97"/>
    </row>
    <row r="73" spans="1:7" x14ac:dyDescent="0.25">
      <c r="A73" s="148" t="s">
        <v>76</v>
      </c>
      <c r="B73" s="110"/>
      <c r="C73" s="14"/>
      <c r="D73" s="14"/>
      <c r="E73" s="14"/>
      <c r="F73" s="97"/>
      <c r="G73" s="97"/>
    </row>
    <row r="74" spans="1:7" x14ac:dyDescent="0.25">
      <c r="A74" s="64" t="s">
        <v>77</v>
      </c>
      <c r="B74" s="91" t="s">
        <v>45</v>
      </c>
      <c r="C74" s="15"/>
      <c r="D74" s="31"/>
      <c r="E74" s="31"/>
      <c r="F74" s="97"/>
      <c r="G74" s="97"/>
    </row>
    <row r="75" spans="1:7" x14ac:dyDescent="0.25">
      <c r="A75" s="92"/>
      <c r="B75" s="80"/>
      <c r="C75" s="16"/>
      <c r="D75" s="28"/>
      <c r="E75" s="47"/>
      <c r="F75" s="97"/>
      <c r="G75" s="97"/>
    </row>
    <row r="76" spans="1:7" x14ac:dyDescent="0.25">
      <c r="A76" s="57" t="s">
        <v>3</v>
      </c>
      <c r="B76" s="113" t="s">
        <v>17</v>
      </c>
      <c r="C76" s="17"/>
      <c r="D76" s="28"/>
      <c r="E76" s="114"/>
      <c r="F76" s="97"/>
      <c r="G76" s="97"/>
    </row>
    <row r="77" spans="1:7" x14ac:dyDescent="0.25">
      <c r="A77" s="57" t="s">
        <v>4</v>
      </c>
      <c r="B77" s="81" t="s">
        <v>19</v>
      </c>
      <c r="C77" s="17"/>
      <c r="D77" s="45"/>
      <c r="E77" s="49"/>
      <c r="F77" s="97"/>
      <c r="G77" s="97"/>
    </row>
    <row r="78" spans="1:7" x14ac:dyDescent="0.25">
      <c r="A78" s="66" t="s">
        <v>81</v>
      </c>
      <c r="B78" s="113" t="s">
        <v>18</v>
      </c>
      <c r="C78" s="17"/>
      <c r="D78" s="45"/>
      <c r="E78" s="114"/>
      <c r="F78" s="97"/>
      <c r="G78" s="97"/>
    </row>
    <row r="79" spans="1:7" x14ac:dyDescent="0.25">
      <c r="A79" s="92"/>
      <c r="B79" s="113" t="s">
        <v>20</v>
      </c>
      <c r="C79" s="17"/>
      <c r="D79" s="26"/>
      <c r="E79" s="114"/>
      <c r="F79" s="97"/>
      <c r="G79" s="97"/>
    </row>
    <row r="80" spans="1:7" ht="16.5" thickBot="1" x14ac:dyDescent="0.3">
      <c r="A80" s="149"/>
      <c r="B80" s="150" t="s">
        <v>105</v>
      </c>
      <c r="C80" s="17"/>
      <c r="D80" s="26"/>
      <c r="E80" s="48"/>
    </row>
    <row r="81" spans="1:5" x14ac:dyDescent="0.25">
      <c r="A81" s="18"/>
      <c r="B81" s="48"/>
      <c r="C81" s="17"/>
      <c r="D81" s="26"/>
      <c r="E81" s="48"/>
    </row>
    <row r="82" spans="1:5" x14ac:dyDescent="0.25">
      <c r="A82" s="18"/>
      <c r="B82" s="48"/>
      <c r="C82" s="17"/>
      <c r="D82" s="26"/>
      <c r="E82" s="48"/>
    </row>
    <row r="83" spans="1:5" x14ac:dyDescent="0.25">
      <c r="A83" s="18"/>
      <c r="B83" s="48"/>
      <c r="C83" s="17"/>
      <c r="D83" s="26"/>
      <c r="E83" s="48"/>
    </row>
    <row r="84" spans="1:5" x14ac:dyDescent="0.25">
      <c r="A84" s="18"/>
      <c r="B84" s="48"/>
      <c r="C84" s="17"/>
      <c r="D84" s="26"/>
      <c r="E84" s="48"/>
    </row>
    <row r="85" spans="1:5" x14ac:dyDescent="0.25">
      <c r="A85" s="18"/>
      <c r="B85" s="48"/>
      <c r="C85" s="17"/>
      <c r="D85" s="26"/>
      <c r="E85" s="48"/>
    </row>
    <row r="86" spans="1:5" x14ac:dyDescent="0.25">
      <c r="B86" s="18"/>
      <c r="C86" s="16"/>
      <c r="D86" s="54"/>
      <c r="E86" s="54"/>
    </row>
    <row r="87" spans="1:5" x14ac:dyDescent="0.25">
      <c r="B87" s="18"/>
      <c r="C87" s="16"/>
      <c r="D87" s="54"/>
      <c r="E87" s="54"/>
    </row>
    <row r="88" spans="1:5" x14ac:dyDescent="0.25">
      <c r="B88" s="18"/>
      <c r="C88" s="16"/>
      <c r="D88" s="54"/>
      <c r="E88" s="54"/>
    </row>
    <row r="89" spans="1:5" x14ac:dyDescent="0.25">
      <c r="B89" s="18"/>
      <c r="C89" s="16"/>
      <c r="D89" s="54"/>
      <c r="E89" s="54"/>
    </row>
    <row r="90" spans="1:5" x14ac:dyDescent="0.25">
      <c r="B90" s="18"/>
      <c r="C90" s="16"/>
      <c r="D90" s="54"/>
      <c r="E90" s="54"/>
    </row>
    <row r="91" spans="1:5" x14ac:dyDescent="0.25">
      <c r="B91" s="3"/>
      <c r="C91" s="16"/>
      <c r="D91" s="3"/>
      <c r="E91" s="3"/>
    </row>
    <row r="92" spans="1:5" x14ac:dyDescent="0.25">
      <c r="B92" s="3"/>
      <c r="C92" s="16"/>
      <c r="D92" s="3"/>
      <c r="E92" s="3"/>
    </row>
    <row r="93" spans="1:5" x14ac:dyDescent="0.25">
      <c r="B93" s="3"/>
      <c r="C93" s="16"/>
      <c r="D93" s="3"/>
      <c r="E93" s="3"/>
    </row>
    <row r="94" spans="1:5" x14ac:dyDescent="0.25">
      <c r="B94" s="3"/>
      <c r="C94" s="21"/>
      <c r="D94" s="3"/>
      <c r="E94" s="3"/>
    </row>
    <row r="95" spans="1:5" x14ac:dyDescent="0.25">
      <c r="B95" s="3"/>
      <c r="C95" s="20"/>
      <c r="D95" s="3"/>
      <c r="E95" s="3"/>
    </row>
    <row r="96" spans="1:5" x14ac:dyDescent="0.25">
      <c r="B96" s="3"/>
      <c r="C96" s="17"/>
      <c r="D96" s="3"/>
      <c r="E96" s="3"/>
    </row>
    <row r="97" spans="1:5" x14ac:dyDescent="0.25">
      <c r="B97" s="3"/>
      <c r="C97" s="16"/>
      <c r="D97" s="3"/>
      <c r="E97" s="3"/>
    </row>
    <row r="98" spans="1:5" x14ac:dyDescent="0.25">
      <c r="B98" s="3"/>
      <c r="C98" s="16"/>
      <c r="D98" s="3"/>
      <c r="E98" s="3"/>
    </row>
    <row r="99" spans="1:5" x14ac:dyDescent="0.25">
      <c r="B99" s="18"/>
      <c r="C99" s="16"/>
      <c r="E99" s="30"/>
    </row>
    <row r="100" spans="1:5" x14ac:dyDescent="0.25">
      <c r="A100" s="16"/>
      <c r="B100" s="16"/>
      <c r="C100" s="16"/>
      <c r="D100" s="31"/>
      <c r="E100" s="29"/>
    </row>
    <row r="101" spans="1:5" x14ac:dyDescent="0.25">
      <c r="A101" s="16"/>
      <c r="B101" s="16"/>
      <c r="C101" s="16"/>
      <c r="D101" s="31"/>
      <c r="E101" s="14"/>
    </row>
    <row r="102" spans="1:5" x14ac:dyDescent="0.25">
      <c r="A102" s="16"/>
      <c r="B102" s="16"/>
      <c r="C102" s="16"/>
      <c r="D102" s="31"/>
      <c r="E102" s="14"/>
    </row>
    <row r="103" spans="1:5" x14ac:dyDescent="0.25">
      <c r="A103" s="16"/>
      <c r="B103" s="16"/>
      <c r="C103" s="16"/>
      <c r="D103" s="31"/>
      <c r="E103" s="14"/>
    </row>
    <row r="104" spans="1:5" x14ac:dyDescent="0.25">
      <c r="A104" s="16"/>
      <c r="B104" s="16"/>
      <c r="C104" s="16"/>
      <c r="D104" s="31"/>
      <c r="E104" s="14"/>
    </row>
    <row r="105" spans="1:5" x14ac:dyDescent="0.25">
      <c r="A105" s="16"/>
      <c r="B105" s="16"/>
      <c r="C105" s="16"/>
      <c r="D105" s="31"/>
      <c r="E105" s="14"/>
    </row>
    <row r="106" spans="1:5" x14ac:dyDescent="0.25">
      <c r="A106" s="16"/>
      <c r="B106" s="16"/>
      <c r="D106" s="31"/>
      <c r="E106" s="14"/>
    </row>
    <row r="107" spans="1:5" x14ac:dyDescent="0.25">
      <c r="A107" s="16"/>
      <c r="B107" s="16"/>
      <c r="D107" s="31"/>
      <c r="E107" s="14"/>
    </row>
    <row r="108" spans="1:5" x14ac:dyDescent="0.25">
      <c r="A108" s="16"/>
      <c r="B108" s="16"/>
      <c r="D108" s="31"/>
      <c r="E108" s="14"/>
    </row>
    <row r="109" spans="1:5" x14ac:dyDescent="0.25">
      <c r="A109" s="17"/>
      <c r="B109" s="17"/>
      <c r="C109" s="21"/>
      <c r="D109" s="31"/>
      <c r="E109" s="29"/>
    </row>
    <row r="110" spans="1:5" x14ac:dyDescent="0.25">
      <c r="A110" s="17"/>
      <c r="B110" s="17"/>
      <c r="C110" s="20"/>
      <c r="D110" s="31"/>
      <c r="E110" s="14"/>
    </row>
    <row r="111" spans="1:5" x14ac:dyDescent="0.25">
      <c r="A111" s="17"/>
      <c r="B111" s="17"/>
      <c r="C111" s="17"/>
      <c r="D111" s="33"/>
      <c r="E111" s="14"/>
    </row>
    <row r="112" spans="1:5" x14ac:dyDescent="0.25">
      <c r="A112" s="17"/>
      <c r="B112" s="17"/>
      <c r="C112" s="17"/>
      <c r="D112" s="31"/>
      <c r="E112" s="14"/>
    </row>
    <row r="113" spans="1:5" x14ac:dyDescent="0.25">
      <c r="A113" s="17"/>
      <c r="B113" s="17"/>
      <c r="C113" s="17"/>
      <c r="D113" s="31"/>
      <c r="E113" s="25"/>
    </row>
    <row r="114" spans="1:5" x14ac:dyDescent="0.25">
      <c r="A114" s="19"/>
      <c r="B114" s="19"/>
      <c r="C114" s="17"/>
      <c r="D114" s="31"/>
      <c r="E114" s="25"/>
    </row>
    <row r="115" spans="1:5" x14ac:dyDescent="0.25">
      <c r="A115" s="19"/>
      <c r="B115" s="19"/>
      <c r="C115" s="17"/>
      <c r="D115" s="33"/>
      <c r="E115" s="14"/>
    </row>
    <row r="116" spans="1:5" x14ac:dyDescent="0.25">
      <c r="A116" s="25"/>
      <c r="B116" s="25"/>
      <c r="C116" s="17"/>
      <c r="D116" s="31"/>
      <c r="E116" s="14"/>
    </row>
    <row r="117" spans="1:5" x14ac:dyDescent="0.25">
      <c r="A117" s="25"/>
      <c r="B117" s="25"/>
      <c r="E117" s="24"/>
    </row>
    <row r="118" spans="1:5" x14ac:dyDescent="0.25">
      <c r="A118" s="25"/>
      <c r="B118" s="25"/>
      <c r="D118" s="33"/>
      <c r="E118" s="14"/>
    </row>
    <row r="119" spans="1:5" x14ac:dyDescent="0.25">
      <c r="A119" s="25"/>
      <c r="B119" s="25"/>
      <c r="D119" s="31"/>
      <c r="E119" s="14"/>
    </row>
    <row r="120" spans="1:5" x14ac:dyDescent="0.25">
      <c r="A120" s="25"/>
      <c r="B120" s="25"/>
      <c r="D120" s="31"/>
      <c r="E120" s="14"/>
    </row>
    <row r="121" spans="1:5" x14ac:dyDescent="0.25">
      <c r="A121" s="25"/>
      <c r="B121" s="25"/>
      <c r="D121" s="31"/>
      <c r="E121" s="29"/>
    </row>
    <row r="122" spans="1:5" x14ac:dyDescent="0.25">
      <c r="A122" s="25"/>
      <c r="B122" s="25"/>
      <c r="D122" s="34"/>
      <c r="E122" s="17"/>
    </row>
    <row r="123" spans="1:5" x14ac:dyDescent="0.25">
      <c r="A123" s="25"/>
      <c r="B123" s="25"/>
      <c r="D123" s="32"/>
      <c r="E123" s="14"/>
    </row>
    <row r="124" spans="1:5" x14ac:dyDescent="0.25">
      <c r="A124" s="17"/>
      <c r="B124" s="17"/>
      <c r="D124" s="33"/>
      <c r="E124" s="14"/>
    </row>
    <row r="125" spans="1:5" x14ac:dyDescent="0.25">
      <c r="A125" s="17"/>
      <c r="B125" s="17"/>
    </row>
    <row r="126" spans="1:5" x14ac:dyDescent="0.25">
      <c r="A126" s="17"/>
      <c r="B126" s="17"/>
      <c r="D126" s="34"/>
      <c r="E126" s="14"/>
    </row>
    <row r="127" spans="1:5" x14ac:dyDescent="0.25">
      <c r="A127" s="17"/>
      <c r="B127" s="17"/>
      <c r="D127" s="34"/>
      <c r="E127" s="14"/>
    </row>
    <row r="128" spans="1:5" x14ac:dyDescent="0.25">
      <c r="A128" s="20"/>
      <c r="B128" s="20"/>
      <c r="D128" s="34"/>
      <c r="E128" s="17"/>
    </row>
    <row r="129" spans="1:5" x14ac:dyDescent="0.25">
      <c r="A129" s="17"/>
      <c r="B129" s="17"/>
      <c r="D129" s="34"/>
      <c r="E129" s="14"/>
    </row>
    <row r="130" spans="1:5" x14ac:dyDescent="0.25">
      <c r="A130" s="16"/>
      <c r="B130" s="16"/>
      <c r="C130" s="24"/>
      <c r="D130" s="34"/>
      <c r="E130" s="14"/>
    </row>
    <row r="131" spans="1:5" x14ac:dyDescent="0.25">
      <c r="A131" s="16"/>
      <c r="B131" s="16"/>
      <c r="D131" s="34"/>
      <c r="E131" s="17"/>
    </row>
    <row r="132" spans="1:5" x14ac:dyDescent="0.25">
      <c r="A132" s="16"/>
      <c r="B132" s="16"/>
      <c r="E132" s="14"/>
    </row>
    <row r="133" spans="1:5" x14ac:dyDescent="0.25">
      <c r="A133" s="16"/>
      <c r="B133" s="16"/>
      <c r="E133" s="14"/>
    </row>
    <row r="134" spans="1:5" x14ac:dyDescent="0.25">
      <c r="A134" s="16"/>
      <c r="B134" s="16"/>
    </row>
    <row r="135" spans="1:5" x14ac:dyDescent="0.25">
      <c r="A135" s="16"/>
      <c r="B135" s="16"/>
      <c r="E135" s="14"/>
    </row>
    <row r="136" spans="1:5" x14ac:dyDescent="0.25">
      <c r="A136" s="16"/>
      <c r="B136" s="16"/>
      <c r="E136" s="14"/>
    </row>
    <row r="137" spans="1:5" x14ac:dyDescent="0.25">
      <c r="A137" s="16"/>
      <c r="B137" s="16"/>
      <c r="E137" s="14"/>
    </row>
    <row r="138" spans="1:5" x14ac:dyDescent="0.25">
      <c r="A138" s="28"/>
      <c r="B138" s="28"/>
      <c r="E138" s="29"/>
    </row>
    <row r="139" spans="1:5" x14ac:dyDescent="0.25">
      <c r="A139" s="27"/>
      <c r="B139" s="27"/>
    </row>
    <row r="140" spans="1:5" x14ac:dyDescent="0.25">
      <c r="A140" s="27"/>
      <c r="B140" s="27"/>
      <c r="E140" s="14"/>
    </row>
    <row r="141" spans="1:5" x14ac:dyDescent="0.25">
      <c r="A141" s="27"/>
      <c r="B141" s="27"/>
      <c r="E141" s="14"/>
    </row>
    <row r="142" spans="1:5" x14ac:dyDescent="0.25">
      <c r="A142" s="28"/>
      <c r="B142" s="28"/>
      <c r="D142" s="34"/>
      <c r="E142" s="17"/>
    </row>
    <row r="143" spans="1:5" x14ac:dyDescent="0.25">
      <c r="A143" s="27"/>
      <c r="B143" s="27"/>
      <c r="D143" s="34"/>
      <c r="E143" s="14"/>
    </row>
    <row r="144" spans="1:5" x14ac:dyDescent="0.25">
      <c r="A144" s="27"/>
      <c r="B144" s="27"/>
      <c r="D144" s="34"/>
      <c r="E144" s="14"/>
    </row>
    <row r="145" spans="1:5" x14ac:dyDescent="0.25">
      <c r="A145" s="27"/>
      <c r="B145" s="27"/>
      <c r="D145" s="34"/>
      <c r="E145" s="17"/>
    </row>
    <row r="146" spans="1:5" x14ac:dyDescent="0.25">
      <c r="A146" s="16"/>
      <c r="B146" s="16"/>
      <c r="D146" s="34"/>
      <c r="E146" s="14"/>
    </row>
    <row r="147" spans="1:5" x14ac:dyDescent="0.25">
      <c r="A147" s="13"/>
      <c r="B147" s="13"/>
      <c r="D147" s="34"/>
      <c r="E147" s="14"/>
    </row>
    <row r="148" spans="1:5" x14ac:dyDescent="0.25">
      <c r="A148" s="13"/>
      <c r="B148" s="13"/>
      <c r="D148" s="34"/>
      <c r="E148" s="17"/>
    </row>
    <row r="149" spans="1:5" x14ac:dyDescent="0.25">
      <c r="A149" s="13"/>
      <c r="B149" s="13"/>
      <c r="D149" s="34"/>
      <c r="E149" s="14"/>
    </row>
    <row r="150" spans="1:5" x14ac:dyDescent="0.25">
      <c r="A150" s="13"/>
      <c r="B150" s="13"/>
      <c r="D150" s="34"/>
      <c r="E150" s="14"/>
    </row>
    <row r="151" spans="1:5" x14ac:dyDescent="0.25">
      <c r="A151" s="13"/>
      <c r="B151" s="13"/>
      <c r="D151" s="34"/>
      <c r="E151" s="17"/>
    </row>
    <row r="152" spans="1:5" x14ac:dyDescent="0.25">
      <c r="A152" s="3"/>
      <c r="B152" s="3"/>
      <c r="D152" s="34"/>
      <c r="E152" s="14"/>
    </row>
    <row r="153" spans="1:5" x14ac:dyDescent="0.25">
      <c r="A153" s="21"/>
      <c r="B153" s="21"/>
      <c r="D153" s="34"/>
      <c r="E153" s="14"/>
    </row>
    <row r="154" spans="1:5" x14ac:dyDescent="0.25">
      <c r="A154" s="28"/>
      <c r="B154" s="28"/>
      <c r="D154" s="34"/>
      <c r="E154" s="17"/>
    </row>
    <row r="155" spans="1:5" x14ac:dyDescent="0.25">
      <c r="A155" s="28"/>
      <c r="B155" s="28"/>
      <c r="D155" s="34"/>
      <c r="E155" s="14"/>
    </row>
    <row r="156" spans="1:5" x14ac:dyDescent="0.25">
      <c r="A156" s="45"/>
      <c r="B156" s="45"/>
      <c r="D156" s="34"/>
      <c r="E156" s="14"/>
    </row>
    <row r="157" spans="1:5" x14ac:dyDescent="0.25">
      <c r="A157" s="45"/>
      <c r="B157" s="45"/>
      <c r="D157" s="3"/>
      <c r="E157" s="3"/>
    </row>
    <row r="158" spans="1:5" x14ac:dyDescent="0.25">
      <c r="A158" s="26"/>
      <c r="B158" s="26"/>
      <c r="D158" s="37"/>
      <c r="E158" s="37"/>
    </row>
    <row r="159" spans="1:5" x14ac:dyDescent="0.25">
      <c r="A159" s="26"/>
      <c r="B159" s="26"/>
    </row>
    <row r="160" spans="1:5" x14ac:dyDescent="0.25">
      <c r="A160" s="22"/>
      <c r="B160" s="22"/>
    </row>
    <row r="161" spans="1:5" x14ac:dyDescent="0.25">
      <c r="B161" s="22"/>
      <c r="D161" s="13"/>
      <c r="E161" s="30"/>
    </row>
    <row r="162" spans="1:5" x14ac:dyDescent="0.25">
      <c r="B162" s="46"/>
      <c r="D162" s="13"/>
      <c r="E162" s="35"/>
    </row>
    <row r="163" spans="1:5" x14ac:dyDescent="0.25">
      <c r="B163" s="45"/>
      <c r="D163" s="13"/>
      <c r="E163" s="35"/>
    </row>
    <row r="164" spans="1:5" x14ac:dyDescent="0.25">
      <c r="B164" s="45"/>
      <c r="D164" s="13"/>
      <c r="E164" s="35"/>
    </row>
    <row r="165" spans="1:5" x14ac:dyDescent="0.25">
      <c r="B165" s="45"/>
      <c r="D165" s="13"/>
      <c r="E165" s="34"/>
    </row>
    <row r="166" spans="1:5" x14ac:dyDescent="0.25">
      <c r="A166" s="3"/>
      <c r="B166" s="3"/>
      <c r="D166" s="34"/>
      <c r="E166" s="26"/>
    </row>
    <row r="167" spans="1:5" x14ac:dyDescent="0.25">
      <c r="B167" s="16"/>
    </row>
    <row r="168" spans="1:5" x14ac:dyDescent="0.25">
      <c r="B168" s="45"/>
    </row>
    <row r="169" spans="1:5" x14ac:dyDescent="0.25">
      <c r="B169" s="26"/>
    </row>
    <row r="170" spans="1:5" x14ac:dyDescent="0.25">
      <c r="B170" s="26"/>
    </row>
    <row r="171" spans="1:5" x14ac:dyDescent="0.25">
      <c r="B171" s="45"/>
    </row>
    <row r="172" spans="1:5" x14ac:dyDescent="0.25">
      <c r="B172" s="45"/>
    </row>
    <row r="173" spans="1:5" x14ac:dyDescent="0.25">
      <c r="B173" s="45"/>
      <c r="D173" s="34"/>
      <c r="E173" s="26"/>
    </row>
    <row r="174" spans="1:5" x14ac:dyDescent="0.25">
      <c r="A174" s="16"/>
      <c r="B174" s="16"/>
      <c r="D174" s="31"/>
      <c r="E174" s="14"/>
    </row>
    <row r="175" spans="1:5" x14ac:dyDescent="0.25">
      <c r="A175" s="16"/>
      <c r="B175" s="16"/>
      <c r="D175" s="31"/>
      <c r="E175" s="14"/>
    </row>
    <row r="176" spans="1:5" x14ac:dyDescent="0.25">
      <c r="A176" s="16"/>
      <c r="B176" s="16"/>
      <c r="D176" s="31"/>
      <c r="E176" s="14"/>
    </row>
    <row r="177" spans="1:2" x14ac:dyDescent="0.25">
      <c r="A177" s="16"/>
      <c r="B177" s="16"/>
    </row>
    <row r="178" spans="1:2" x14ac:dyDescent="0.25">
      <c r="A178" s="16"/>
      <c r="B178" s="16"/>
    </row>
    <row r="179" spans="1:2" x14ac:dyDescent="0.25">
      <c r="A179" s="16"/>
      <c r="B179" s="16"/>
    </row>
    <row r="180" spans="1:2" x14ac:dyDescent="0.25">
      <c r="A180" s="18"/>
      <c r="B180" s="18"/>
    </row>
    <row r="181" spans="1:2" x14ac:dyDescent="0.25">
      <c r="A181" s="45"/>
      <c r="B181" s="45"/>
    </row>
    <row r="182" spans="1:2" x14ac:dyDescent="0.25">
      <c r="A182" s="26"/>
      <c r="B182" s="26"/>
    </row>
    <row r="183" spans="1:2" x14ac:dyDescent="0.25">
      <c r="A183" s="26"/>
      <c r="B183" s="26"/>
    </row>
    <row r="184" spans="1:2" x14ac:dyDescent="0.25">
      <c r="A184" s="45"/>
      <c r="B184" s="45"/>
    </row>
    <row r="185" spans="1:2" x14ac:dyDescent="0.25">
      <c r="A185" s="45"/>
      <c r="B185" s="45"/>
    </row>
    <row r="186" spans="1:2" x14ac:dyDescent="0.25">
      <c r="A186" s="45"/>
      <c r="B186" s="45"/>
    </row>
    <row r="187" spans="1:2" x14ac:dyDescent="0.25">
      <c r="A187" s="26"/>
      <c r="B187" s="26"/>
    </row>
    <row r="188" spans="1:2" x14ac:dyDescent="0.25">
      <c r="A188" s="21"/>
      <c r="B188" s="21"/>
    </row>
    <row r="189" spans="1:2" x14ac:dyDescent="0.25">
      <c r="A189" s="3"/>
      <c r="B189" s="47"/>
    </row>
    <row r="190" spans="1:2" x14ac:dyDescent="0.25">
      <c r="A190" s="3"/>
      <c r="B190" s="48"/>
    </row>
    <row r="191" spans="1:2" x14ac:dyDescent="0.25">
      <c r="A191" s="3"/>
      <c r="B191" s="49"/>
    </row>
    <row r="192" spans="1:2" x14ac:dyDescent="0.25">
      <c r="A192" s="3"/>
      <c r="B192" s="48"/>
    </row>
    <row r="193" spans="1:2" x14ac:dyDescent="0.25">
      <c r="A193" s="3"/>
      <c r="B193" s="48"/>
    </row>
  </sheetData>
  <sheetProtection selectLockedCells="1" selectUnlockedCells="1"/>
  <sortState ref="A168:A170">
    <sortCondition ref="A113"/>
  </sortState>
  <mergeCells count="13">
    <mergeCell ref="G46:G49"/>
    <mergeCell ref="A65:D65"/>
    <mergeCell ref="A52:G52"/>
    <mergeCell ref="A53:F53"/>
    <mergeCell ref="A12:E12"/>
    <mergeCell ref="B15:B23"/>
    <mergeCell ref="C15:C23"/>
    <mergeCell ref="A13:E13"/>
    <mergeCell ref="A44:G44"/>
    <mergeCell ref="A26:C26"/>
    <mergeCell ref="A37:E37"/>
    <mergeCell ref="C28:C35"/>
    <mergeCell ref="A25:D25"/>
  </mergeCells>
  <pageMargins left="0" right="0" top="0" bottom="0" header="0" footer="0"/>
  <pageSetup paperSize="17" scale="42" fitToWidth="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SRP</vt:lpstr>
      <vt:lpstr>Drop Downs</vt:lpstr>
      <vt:lpstr>OA</vt:lpstr>
      <vt:lpstr>OA_DWS</vt:lpstr>
      <vt:lpstr>OA_Findings</vt:lpstr>
      <vt:lpstr>OA_Resolved</vt:lpstr>
      <vt:lpstr>OA_Severity</vt:lpstr>
      <vt:lpstr>SA</vt:lpstr>
      <vt:lpstr>SA_DWS</vt:lpstr>
      <vt:lpstr>SA_Findings</vt:lpstr>
      <vt:lpstr>SA_Resolved</vt:lpstr>
      <vt:lpstr>SA_Severity</vt:lpstr>
      <vt:lpstr>SingleAudit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Boyadjian</dc:creator>
  <cp:lastModifiedBy>Megan Heath</cp:lastModifiedBy>
  <cp:lastPrinted>2022-03-04T21:04:57Z</cp:lastPrinted>
  <dcterms:created xsi:type="dcterms:W3CDTF">2018-04-17T18:58:57Z</dcterms:created>
  <dcterms:modified xsi:type="dcterms:W3CDTF">2022-06-08T16:14:46Z</dcterms:modified>
</cp:coreProperties>
</file>