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/>
  </bookViews>
  <sheets>
    <sheet name="TABLE 17" sheetId="1" r:id="rId1"/>
  </sheets>
  <definedNames>
    <definedName name="_xlnm.Print_Area" localSheetId="0">'TABLE 17'!$A$1:$J$47</definedName>
  </definedNames>
  <calcPr calcId="145621"/>
</workbook>
</file>

<file path=xl/calcChain.xml><?xml version="1.0" encoding="utf-8"?>
<calcChain xmlns="http://schemas.openxmlformats.org/spreadsheetml/2006/main">
  <c r="G8" i="1" l="1"/>
  <c r="C8" i="1"/>
  <c r="E36" i="1" l="1"/>
  <c r="E38" i="1"/>
  <c r="E40" i="1"/>
  <c r="I8" i="1"/>
  <c r="I38" i="1"/>
  <c r="I40" i="1"/>
  <c r="I24" i="1"/>
  <c r="I34" i="1"/>
  <c r="I18" i="1"/>
  <c r="I16" i="1"/>
  <c r="I26" i="1"/>
  <c r="I10" i="1"/>
  <c r="I12" i="1"/>
  <c r="I30" i="1"/>
  <c r="I22" i="1"/>
  <c r="I14" i="1"/>
  <c r="I32" i="1"/>
  <c r="I20" i="1"/>
  <c r="I28" i="1"/>
  <c r="I36" i="1"/>
  <c r="E10" i="1"/>
  <c r="E32" i="1"/>
  <c r="E16" i="1"/>
  <c r="E14" i="1"/>
  <c r="E30" i="1"/>
  <c r="E28" i="1"/>
  <c r="E26" i="1"/>
  <c r="E22" i="1"/>
  <c r="E24" i="1"/>
  <c r="E34" i="1"/>
  <c r="E18" i="1"/>
  <c r="E20" i="1"/>
  <c r="E12" i="1"/>
  <c r="E8" i="1"/>
</calcChain>
</file>

<file path=xl/sharedStrings.xml><?xml version="1.0" encoding="utf-8"?>
<sst xmlns="http://schemas.openxmlformats.org/spreadsheetml/2006/main" count="26" uniqueCount="24">
  <si>
    <t>Percent</t>
  </si>
  <si>
    <t>March</t>
  </si>
  <si>
    <t>Establishments</t>
  </si>
  <si>
    <t>of Total</t>
  </si>
  <si>
    <t>Employment</t>
  </si>
  <si>
    <t>0-500</t>
  </si>
  <si>
    <t>501-1,000</t>
  </si>
  <si>
    <t>1,001-1,500</t>
  </si>
  <si>
    <t>1,501-2,000</t>
  </si>
  <si>
    <t>2,001-2,500</t>
  </si>
  <si>
    <t>2,501-3,000</t>
  </si>
  <si>
    <t>3,001-3,500</t>
  </si>
  <si>
    <t>3,501-4,000</t>
  </si>
  <si>
    <t>4,001-4,500</t>
  </si>
  <si>
    <t>4,501-5,000</t>
  </si>
  <si>
    <t>Total</t>
  </si>
  <si>
    <t>5,001-5,500</t>
  </si>
  <si>
    <t>5,501-6,000</t>
  </si>
  <si>
    <t>Average Monthly Wage</t>
  </si>
  <si>
    <t>6,001-6,500</t>
  </si>
  <si>
    <t>6,501 -7,000</t>
  </si>
  <si>
    <t>7,001-7,500</t>
  </si>
  <si>
    <t>7,500 +</t>
  </si>
  <si>
    <t>Source:  Utah Department of Workforce Services, Workforce Research &amp; Analysis, Annual Report of Labor Market Information,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</si>
</sst>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7">
    <xf numFmtId="0" fontId="0" fillId="0" borderId="0" xfId="0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3" fontId="3" fillId="0" borderId="0" xfId="1" applyNumberFormat="1" applyFont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0" fillId="0" borderId="0" xfId="0" applyBorder="1"/>
    <xf numFmtId="3" fontId="4" fillId="0" borderId="0" xfId="0" applyNumberFormat="1" applyFont="1"/>
  </cellXfs>
  <cellStyles count="2">
    <cellStyle name="Normal" xfId="0" builtinId="0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0</xdr:row>
      <xdr:rowOff>9525</xdr:rowOff>
    </xdr:from>
    <xdr:to>
      <xdr:col>7</xdr:col>
      <xdr:colOff>325755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1200150" y="9525"/>
          <a:ext cx="504063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17. UTAH ESTABLISHMENTS AND EMPLOYMENT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BY AVERAGE MONTHLY WAGE, FIRST QUARTER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2"/>
  <sheetViews>
    <sheetView tabSelected="1" zoomScaleNormal="100" zoomScaleSheetLayoutView="75" workbookViewId="0">
      <selection activeCell="M14" sqref="M14"/>
    </sheetView>
  </sheetViews>
  <sheetFormatPr defaultRowHeight="12.75" x14ac:dyDescent="0.2"/>
  <cols>
    <col min="1" max="1" width="21" customWidth="1"/>
    <col min="2" max="2" width="7.7109375" customWidth="1"/>
    <col min="3" max="3" width="14.85546875" customWidth="1"/>
    <col min="4" max="4" width="7.7109375" customWidth="1"/>
    <col min="5" max="5" width="14.85546875" customWidth="1"/>
    <col min="6" max="6" width="7.7109375" customWidth="1"/>
    <col min="7" max="7" width="14.85546875" customWidth="1"/>
    <col min="8" max="8" width="7.7109375" customWidth="1"/>
    <col min="9" max="9" width="14.85546875" customWidth="1"/>
  </cols>
  <sheetData>
    <row r="3" spans="1:10" x14ac:dyDescent="0.2">
      <c r="E3" s="1"/>
      <c r="F3" s="1"/>
    </row>
    <row r="4" spans="1:10" x14ac:dyDescent="0.2">
      <c r="E4" s="1"/>
      <c r="F4" s="1"/>
    </row>
    <row r="5" spans="1:10" x14ac:dyDescent="0.2">
      <c r="A5" s="11"/>
      <c r="B5" s="11"/>
      <c r="C5" s="11"/>
      <c r="D5" s="11"/>
      <c r="E5" s="13" t="s">
        <v>0</v>
      </c>
      <c r="F5" s="14"/>
      <c r="G5" s="12" t="s">
        <v>1</v>
      </c>
      <c r="H5" s="11"/>
      <c r="I5" s="12" t="s">
        <v>0</v>
      </c>
    </row>
    <row r="6" spans="1:10" s="15" customFormat="1" ht="13.5" thickBot="1" x14ac:dyDescent="0.25">
      <c r="A6" s="6" t="s">
        <v>18</v>
      </c>
      <c r="B6" s="6"/>
      <c r="C6" s="7" t="s">
        <v>2</v>
      </c>
      <c r="D6" s="6"/>
      <c r="E6" s="8" t="s">
        <v>3</v>
      </c>
      <c r="F6" s="9"/>
      <c r="G6" s="7" t="s">
        <v>4</v>
      </c>
      <c r="H6" s="6"/>
      <c r="I6" s="7" t="s">
        <v>3</v>
      </c>
    </row>
    <row r="7" spans="1:10" ht="13.5" thickTop="1" x14ac:dyDescent="0.2">
      <c r="E7" s="1"/>
      <c r="F7" s="1"/>
      <c r="J7" s="2"/>
    </row>
    <row r="8" spans="1:10" x14ac:dyDescent="0.2">
      <c r="A8" t="s">
        <v>15</v>
      </c>
      <c r="B8" s="2"/>
      <c r="C8" s="3">
        <f>SUM(C10:C40)</f>
        <v>81552</v>
      </c>
      <c r="D8" s="3"/>
      <c r="E8" s="4">
        <f>+C8/$C$8</f>
        <v>1</v>
      </c>
      <c r="F8" s="4"/>
      <c r="G8" s="3">
        <f>SUM(G10:G40)</f>
        <v>1248948</v>
      </c>
      <c r="H8" s="3"/>
      <c r="I8" s="4">
        <f>+G8/$G$8</f>
        <v>1</v>
      </c>
    </row>
    <row r="9" spans="1:10" x14ac:dyDescent="0.2">
      <c r="C9" s="5"/>
      <c r="D9" s="5"/>
      <c r="E9" s="5"/>
      <c r="F9" s="5"/>
      <c r="G9" s="16"/>
      <c r="H9" s="5"/>
      <c r="I9" s="4"/>
    </row>
    <row r="10" spans="1:10" x14ac:dyDescent="0.2">
      <c r="A10" t="s">
        <v>5</v>
      </c>
      <c r="C10" s="3">
        <v>12073</v>
      </c>
      <c r="D10" s="3"/>
      <c r="E10" s="4">
        <f>+C10/$C$8</f>
        <v>0.14804051402785953</v>
      </c>
      <c r="F10" s="4"/>
      <c r="G10" s="3">
        <v>35605</v>
      </c>
      <c r="H10" s="3"/>
      <c r="I10" s="4">
        <f>+G10/$G$8</f>
        <v>2.8507992326341849E-2</v>
      </c>
    </row>
    <row r="11" spans="1:10" x14ac:dyDescent="0.2">
      <c r="C11" s="3"/>
      <c r="D11" s="3"/>
      <c r="E11" s="4"/>
      <c r="F11" s="4"/>
      <c r="G11" s="3"/>
      <c r="H11" s="3"/>
      <c r="I11" s="4"/>
    </row>
    <row r="12" spans="1:10" x14ac:dyDescent="0.2">
      <c r="A12" t="s">
        <v>6</v>
      </c>
      <c r="C12" s="3">
        <v>9061</v>
      </c>
      <c r="D12" s="3"/>
      <c r="E12" s="4">
        <f>+C12/$C$8</f>
        <v>0.11110702373945458</v>
      </c>
      <c r="F12" s="4"/>
      <c r="G12" s="3">
        <v>117109</v>
      </c>
      <c r="H12" s="3"/>
      <c r="I12" s="4">
        <f>+G12/$G$8</f>
        <v>9.3766113561173078E-2</v>
      </c>
    </row>
    <row r="13" spans="1:10" x14ac:dyDescent="0.2">
      <c r="C13" s="3"/>
      <c r="D13" s="3"/>
      <c r="E13" s="4"/>
      <c r="F13" s="4"/>
      <c r="G13" s="3"/>
      <c r="H13" s="3"/>
      <c r="I13" s="4"/>
    </row>
    <row r="14" spans="1:10" x14ac:dyDescent="0.2">
      <c r="A14" t="s">
        <v>7</v>
      </c>
      <c r="C14" s="3">
        <v>9825</v>
      </c>
      <c r="D14" s="3"/>
      <c r="E14" s="4">
        <f>+C14/$C$8</f>
        <v>0.12047527957622131</v>
      </c>
      <c r="F14" s="4"/>
      <c r="G14" s="3">
        <v>138173</v>
      </c>
      <c r="H14" s="3"/>
      <c r="I14" s="4">
        <f>+G14/$G$8</f>
        <v>0.11063150747669238</v>
      </c>
    </row>
    <row r="15" spans="1:10" x14ac:dyDescent="0.2">
      <c r="C15" s="3"/>
      <c r="D15" s="3"/>
      <c r="E15" s="4"/>
      <c r="F15" s="4"/>
      <c r="G15" s="3"/>
      <c r="H15" s="3"/>
      <c r="I15" s="4"/>
    </row>
    <row r="16" spans="1:10" x14ac:dyDescent="0.2">
      <c r="A16" t="s">
        <v>8</v>
      </c>
      <c r="C16" s="3">
        <v>9110</v>
      </c>
      <c r="D16" s="3"/>
      <c r="E16" s="4">
        <f>+C16/$C$8</f>
        <v>0.11170786737296449</v>
      </c>
      <c r="F16" s="4"/>
      <c r="G16" s="3">
        <v>129470</v>
      </c>
      <c r="H16" s="3"/>
      <c r="I16" s="4">
        <f>+G16/$G$8</f>
        <v>0.10366324298529643</v>
      </c>
    </row>
    <row r="17" spans="1:9" x14ac:dyDescent="0.2">
      <c r="C17" s="3"/>
      <c r="D17" s="3"/>
      <c r="E17" s="4"/>
      <c r="F17" s="4"/>
      <c r="G17" s="3"/>
      <c r="H17" s="3"/>
      <c r="I17" s="4"/>
    </row>
    <row r="18" spans="1:9" x14ac:dyDescent="0.2">
      <c r="A18" t="s">
        <v>9</v>
      </c>
      <c r="C18" s="3">
        <v>7993</v>
      </c>
      <c r="D18" s="3"/>
      <c r="E18" s="4">
        <f>+C18/$C$8</f>
        <v>9.8011084951932503E-2</v>
      </c>
      <c r="F18" s="4"/>
      <c r="G18" s="3">
        <v>137536</v>
      </c>
      <c r="H18" s="3"/>
      <c r="I18" s="4">
        <f>+G18/$G$8</f>
        <v>0.11012147823608348</v>
      </c>
    </row>
    <row r="19" spans="1:9" x14ac:dyDescent="0.2">
      <c r="C19" s="3"/>
      <c r="D19" s="3"/>
      <c r="E19" s="4"/>
      <c r="F19" s="4"/>
      <c r="G19" s="3"/>
      <c r="H19" s="3"/>
      <c r="I19" s="4"/>
    </row>
    <row r="20" spans="1:9" x14ac:dyDescent="0.2">
      <c r="A20" t="s">
        <v>10</v>
      </c>
      <c r="C20" s="3">
        <v>6873</v>
      </c>
      <c r="D20" s="3"/>
      <c r="E20" s="4">
        <f>+C20/$C$8</f>
        <v>8.427751618599176E-2</v>
      </c>
      <c r="F20" s="4"/>
      <c r="G20" s="3">
        <v>133537</v>
      </c>
      <c r="H20" s="3"/>
      <c r="I20" s="4">
        <f>+G20/$G$8</f>
        <v>0.10691958352149168</v>
      </c>
    </row>
    <row r="21" spans="1:9" x14ac:dyDescent="0.2">
      <c r="C21" s="3"/>
      <c r="D21" s="3"/>
      <c r="E21" s="4"/>
      <c r="F21" s="4"/>
      <c r="G21" s="3"/>
      <c r="H21" s="3"/>
      <c r="I21" s="4"/>
    </row>
    <row r="22" spans="1:9" x14ac:dyDescent="0.2">
      <c r="A22" t="s">
        <v>11</v>
      </c>
      <c r="C22" s="3">
        <v>5146</v>
      </c>
      <c r="D22" s="3"/>
      <c r="E22" s="4">
        <f>+C22/$C$8</f>
        <v>6.3100843633509901E-2</v>
      </c>
      <c r="F22" s="4"/>
      <c r="G22" s="3">
        <v>113210</v>
      </c>
      <c r="H22" s="3"/>
      <c r="I22" s="4">
        <f>+G22/$G$8</f>
        <v>9.0644286231292254E-2</v>
      </c>
    </row>
    <row r="23" spans="1:9" x14ac:dyDescent="0.2">
      <c r="C23" s="3"/>
      <c r="D23" s="3"/>
      <c r="E23" s="4"/>
      <c r="F23" s="4"/>
      <c r="G23" s="3"/>
      <c r="H23" s="3"/>
      <c r="I23" s="4"/>
    </row>
    <row r="24" spans="1:9" x14ac:dyDescent="0.2">
      <c r="A24" t="s">
        <v>12</v>
      </c>
      <c r="C24" s="3">
        <v>3843</v>
      </c>
      <c r="D24" s="3"/>
      <c r="E24" s="4">
        <f>+C24/$C$8</f>
        <v>4.7123307828134196E-2</v>
      </c>
      <c r="F24" s="4"/>
      <c r="G24" s="3">
        <v>95627</v>
      </c>
      <c r="H24" s="3"/>
      <c r="I24" s="4">
        <f>+G24/$G$8</f>
        <v>7.656603797756191E-2</v>
      </c>
    </row>
    <row r="25" spans="1:9" x14ac:dyDescent="0.2">
      <c r="C25" s="3"/>
      <c r="D25" s="3"/>
      <c r="E25" s="4"/>
      <c r="F25" s="4"/>
      <c r="G25" s="3"/>
      <c r="H25" s="3"/>
      <c r="I25" s="4"/>
    </row>
    <row r="26" spans="1:9" x14ac:dyDescent="0.2">
      <c r="A26" t="s">
        <v>13</v>
      </c>
      <c r="C26" s="3">
        <v>2858</v>
      </c>
      <c r="D26" s="3"/>
      <c r="E26" s="4">
        <f>+C26/$C$8</f>
        <v>3.5045124583088089E-2</v>
      </c>
      <c r="F26" s="4"/>
      <c r="G26" s="3">
        <v>63874</v>
      </c>
      <c r="H26" s="3"/>
      <c r="I26" s="4">
        <f>+G26/$G$8</f>
        <v>5.1142241310286739E-2</v>
      </c>
    </row>
    <row r="27" spans="1:9" x14ac:dyDescent="0.2">
      <c r="C27" s="3"/>
      <c r="D27" s="3"/>
      <c r="E27" s="4"/>
      <c r="F27" s="4"/>
      <c r="G27" s="3"/>
      <c r="H27" s="3"/>
      <c r="I27" s="4"/>
    </row>
    <row r="28" spans="1:9" x14ac:dyDescent="0.2">
      <c r="A28" t="s">
        <v>14</v>
      </c>
      <c r="C28" s="3">
        <v>2452</v>
      </c>
      <c r="D28" s="3"/>
      <c r="E28" s="4">
        <f>+C28/$C$8</f>
        <v>3.006670590543457E-2</v>
      </c>
      <c r="F28" s="4"/>
      <c r="G28" s="3">
        <v>57467</v>
      </c>
      <c r="H28" s="3"/>
      <c r="I28" s="4">
        <f>+G28/$G$8</f>
        <v>4.6012323971854716E-2</v>
      </c>
    </row>
    <row r="29" spans="1:9" x14ac:dyDescent="0.2">
      <c r="C29" s="3"/>
      <c r="D29" s="3"/>
      <c r="E29" s="4"/>
      <c r="F29" s="4"/>
      <c r="G29" s="3"/>
      <c r="H29" s="3"/>
      <c r="I29" s="4"/>
    </row>
    <row r="30" spans="1:9" x14ac:dyDescent="0.2">
      <c r="A30" t="s">
        <v>16</v>
      </c>
      <c r="C30" s="3">
        <v>1713</v>
      </c>
      <c r="D30" s="3"/>
      <c r="E30" s="4">
        <f>+C30/$C$8</f>
        <v>2.1005002942907594E-2</v>
      </c>
      <c r="F30" s="4"/>
      <c r="G30" s="3">
        <v>44497</v>
      </c>
      <c r="H30" s="3"/>
      <c r="I30" s="4">
        <f>+G30/$G$8</f>
        <v>3.5627584174841548E-2</v>
      </c>
    </row>
    <row r="31" spans="1:9" x14ac:dyDescent="0.2">
      <c r="C31" s="5"/>
      <c r="D31" s="5"/>
      <c r="E31" s="4"/>
      <c r="F31" s="4"/>
      <c r="G31" s="5"/>
      <c r="H31" s="5"/>
      <c r="I31" s="5"/>
    </row>
    <row r="32" spans="1:9" x14ac:dyDescent="0.2">
      <c r="A32" t="s">
        <v>17</v>
      </c>
      <c r="C32" s="3">
        <v>1539</v>
      </c>
      <c r="D32" s="3"/>
      <c r="E32" s="4">
        <f>+C32/$C$8</f>
        <v>1.8871394938198942E-2</v>
      </c>
      <c r="F32" s="4"/>
      <c r="G32" s="3">
        <v>44112</v>
      </c>
      <c r="H32" s="3"/>
      <c r="I32" s="4">
        <f>+G32/$G$8</f>
        <v>3.5319324743704299E-2</v>
      </c>
    </row>
    <row r="33" spans="1:9" x14ac:dyDescent="0.2">
      <c r="C33" s="5"/>
      <c r="D33" s="5"/>
      <c r="E33" s="4"/>
      <c r="F33" s="4"/>
      <c r="G33" s="5"/>
      <c r="H33" s="5"/>
      <c r="I33" s="5"/>
    </row>
    <row r="34" spans="1:9" x14ac:dyDescent="0.2">
      <c r="A34" t="s">
        <v>19</v>
      </c>
      <c r="C34" s="3">
        <v>1150</v>
      </c>
      <c r="D34" s="3"/>
      <c r="E34" s="4">
        <f>+C34/$C$8</f>
        <v>1.4101432215028449E-2</v>
      </c>
      <c r="F34" s="4"/>
      <c r="G34" s="3">
        <v>39709</v>
      </c>
      <c r="H34" s="3"/>
      <c r="I34" s="4">
        <f>+G34/$G$8</f>
        <v>3.1793957794880173E-2</v>
      </c>
    </row>
    <row r="35" spans="1:9" x14ac:dyDescent="0.2">
      <c r="C35" s="5"/>
      <c r="D35" s="5"/>
      <c r="E35" s="4"/>
      <c r="F35" s="4"/>
      <c r="G35" s="5"/>
      <c r="H35" s="5"/>
      <c r="I35" s="4"/>
    </row>
    <row r="36" spans="1:9" x14ac:dyDescent="0.2">
      <c r="A36" t="s">
        <v>20</v>
      </c>
      <c r="C36" s="3">
        <v>1020</v>
      </c>
      <c r="D36" s="3"/>
      <c r="E36" s="4">
        <f>+C36/$C$8</f>
        <v>1.2507357268981754E-2</v>
      </c>
      <c r="F36" s="3"/>
      <c r="G36" s="3">
        <v>22650</v>
      </c>
      <c r="H36" s="5"/>
      <c r="I36" s="4">
        <f>+G36/$G$8</f>
        <v>1.813526263703533E-2</v>
      </c>
    </row>
    <row r="37" spans="1:9" x14ac:dyDescent="0.2">
      <c r="C37" s="3"/>
      <c r="D37" s="3"/>
      <c r="E37" s="4"/>
      <c r="F37" s="3"/>
      <c r="G37" s="3"/>
      <c r="H37" s="5"/>
      <c r="I37" s="4"/>
    </row>
    <row r="38" spans="1:9" x14ac:dyDescent="0.2">
      <c r="A38" t="s">
        <v>21</v>
      </c>
      <c r="C38" s="3">
        <v>786</v>
      </c>
      <c r="D38" s="3"/>
      <c r="E38" s="4">
        <f>+C38/$C$8</f>
        <v>9.6380223660977038E-3</v>
      </c>
      <c r="F38" s="3"/>
      <c r="G38" s="3">
        <v>15009</v>
      </c>
      <c r="H38" s="5"/>
      <c r="I38" s="4">
        <f>+G38/$G$8</f>
        <v>1.20173137712699E-2</v>
      </c>
    </row>
    <row r="39" spans="1:9" x14ac:dyDescent="0.2">
      <c r="C39" s="3"/>
      <c r="D39" s="3"/>
      <c r="E39" s="4"/>
      <c r="F39" s="3"/>
      <c r="G39" s="3"/>
      <c r="H39" s="5"/>
      <c r="I39" s="4"/>
    </row>
    <row r="40" spans="1:9" x14ac:dyDescent="0.2">
      <c r="A40" t="s">
        <v>22</v>
      </c>
      <c r="C40" s="3">
        <v>6110</v>
      </c>
      <c r="D40" s="3"/>
      <c r="E40" s="4">
        <f>+C40/$C$8</f>
        <v>7.4921522464194618E-2</v>
      </c>
      <c r="F40" s="3"/>
      <c r="G40" s="3">
        <v>61363</v>
      </c>
      <c r="H40" s="5"/>
      <c r="I40" s="4">
        <f>+G40/$G$8</f>
        <v>4.913174928019421E-2</v>
      </c>
    </row>
    <row r="41" spans="1:9" x14ac:dyDescent="0.2">
      <c r="C41" s="3"/>
      <c r="D41" s="3"/>
      <c r="E41" s="4"/>
      <c r="F41" s="3"/>
      <c r="G41" s="3"/>
      <c r="H41" s="5"/>
      <c r="I41" s="4"/>
    </row>
    <row r="42" spans="1:9" x14ac:dyDescent="0.2">
      <c r="A42" s="10" t="s">
        <v>23</v>
      </c>
      <c r="E42" s="1"/>
      <c r="F42" s="1"/>
    </row>
  </sheetData>
  <phoneticPr fontId="0" type="noConversion"/>
  <printOptions horizontalCentered="1" verticalCentered="1"/>
  <pageMargins left="0.75" right="0.25" top="0.75" bottom="0.75" header="0.3" footer="0.3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17</vt:lpstr>
      <vt:lpstr>'TABLE 17'!Print_Area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</dc:creator>
  <cp:lastModifiedBy>Dana Knold</cp:lastModifiedBy>
  <cp:lastPrinted>2013-09-18T20:03:16Z</cp:lastPrinted>
  <dcterms:created xsi:type="dcterms:W3CDTF">2003-11-13T18:44:38Z</dcterms:created>
  <dcterms:modified xsi:type="dcterms:W3CDTF">2013-09-18T20:06:07Z</dcterms:modified>
</cp:coreProperties>
</file>