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I:\Contracts\DWS CONTRACTS\OHS CONTRACTS\Deeply Affordable Housing Fund RD 2, 24-DWS-S015\- Solicitation Documents\Development\Drafts\"/>
    </mc:Choice>
  </mc:AlternateContent>
  <xr:revisionPtr revIDLastSave="0" documentId="13_ncr:1_{90A6AF7D-B47D-475E-ABF2-7616B6C10086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Unit Breakdown" sheetId="1" r:id="rId1"/>
    <sheet name="Operation and Debt Servicing" sheetId="2" r:id="rId2"/>
    <sheet name="Development Cost" sheetId="3" r:id="rId3"/>
    <sheet name="Funding Sources Breakdow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zlSuf8FNFxZYdR1m9tIARwwGzyg=="/>
    </ext>
  </extLst>
</workbook>
</file>

<file path=xl/calcChain.xml><?xml version="1.0" encoding="utf-8"?>
<calcChain xmlns="http://schemas.openxmlformats.org/spreadsheetml/2006/main">
  <c r="H12" i="1" l="1"/>
  <c r="B5" i="2" s="1"/>
  <c r="B2" i="3" l="1"/>
  <c r="B64" i="3" l="1"/>
  <c r="B56" i="3"/>
  <c r="B47" i="3"/>
  <c r="B38" i="3"/>
  <c r="B30" i="3"/>
  <c r="B10" i="3"/>
  <c r="B47" i="2"/>
  <c r="B39" i="2"/>
  <c r="B31" i="2"/>
  <c r="B23" i="2"/>
  <c r="B15" i="2"/>
  <c r="C28" i="1"/>
  <c r="C30" i="1" s="1"/>
  <c r="H18" i="1"/>
  <c r="H17" i="1"/>
  <c r="H16" i="1"/>
  <c r="H15" i="1"/>
  <c r="H14" i="1"/>
  <c r="H13" i="1"/>
  <c r="C31" i="1" l="1"/>
  <c r="B3" i="3"/>
  <c r="B49" i="2"/>
  <c r="B67" i="3"/>
  <c r="C69" i="3" l="1"/>
</calcChain>
</file>

<file path=xl/sharedStrings.xml><?xml version="1.0" encoding="utf-8"?>
<sst xmlns="http://schemas.openxmlformats.org/spreadsheetml/2006/main" count="188" uniqueCount="106">
  <si>
    <t>APPENDIX D - Unit breakdown, budget</t>
  </si>
  <si>
    <t>Office of Homeless Services 2023 Deeply Affordable Housing Fund (DAHF)</t>
  </si>
  <si>
    <t>Please fill each blue cells on all four tabs at the bottom of the spreadsheet</t>
  </si>
  <si>
    <t>Applicant name:</t>
  </si>
  <si>
    <t xml:space="preserve">Project name: </t>
  </si>
  <si>
    <t>Project address:</t>
  </si>
  <si>
    <t>Project unit breakdown:</t>
  </si>
  <si>
    <t>0 Bed</t>
  </si>
  <si>
    <t>1 Bed</t>
  </si>
  <si>
    <t>2 beds</t>
  </si>
  <si>
    <t>3 beds</t>
  </si>
  <si>
    <t>4+ beds</t>
  </si>
  <si>
    <t>Total</t>
  </si>
  <si>
    <t>Total units in project</t>
  </si>
  <si>
    <t xml:space="preserve">Number of units dedicated to households between 31% and 60% AMI: </t>
  </si>
  <si>
    <t>Number of units dedicated to households at or below 30% AMI:</t>
  </si>
  <si>
    <t xml:space="preserve">Number of units dedicated to households experiencing literal homelessness: </t>
  </si>
  <si>
    <t>Number of units dedicated to survivors of domestic violence or sex trafficking:</t>
  </si>
  <si>
    <t xml:space="preserve">Number of units dedicated to individuals with mental health diagnoses or substance use disorder: </t>
  </si>
  <si>
    <t>Number of units dedicated to other specialized populations:</t>
  </si>
  <si>
    <t xml:space="preserve">Project cost simple breakdown: </t>
  </si>
  <si>
    <t>Property Acquisition</t>
  </si>
  <si>
    <t>Construction Costs</t>
  </si>
  <si>
    <t>Soft Costs without Developer Fee</t>
  </si>
  <si>
    <t>Developer Fee</t>
  </si>
  <si>
    <t>Project Contingency</t>
  </si>
  <si>
    <t>Other</t>
  </si>
  <si>
    <t>Total Project Costs</t>
  </si>
  <si>
    <t>Cost per unit</t>
  </si>
  <si>
    <t>Cost per deeply affordable designated units</t>
  </si>
  <si>
    <t>Total Operating Expenses for Fiscal Year 1*</t>
  </si>
  <si>
    <t>Operating Costs per unit</t>
  </si>
  <si>
    <t>Debt Servicing</t>
  </si>
  <si>
    <t>Loan 1</t>
  </si>
  <si>
    <t>Interest Rate</t>
  </si>
  <si>
    <t>Term (In Years)</t>
  </si>
  <si>
    <t>Amortization Length (In Years)</t>
  </si>
  <si>
    <t>Loan Amount</t>
  </si>
  <si>
    <t>Equity Required</t>
  </si>
  <si>
    <t>Annual Debt Service</t>
  </si>
  <si>
    <t>Loan 2</t>
  </si>
  <si>
    <t>Loan 3</t>
  </si>
  <si>
    <t>Loan 4</t>
  </si>
  <si>
    <t>Loan 5</t>
  </si>
  <si>
    <t>Total Annual Debt Service</t>
  </si>
  <si>
    <t>Forgivable Loan/Grants</t>
  </si>
  <si>
    <t>Loan/Grant 1</t>
  </si>
  <si>
    <t>Annual Debt Servicing Charge</t>
  </si>
  <si>
    <t>Date Loan is forgiven. For Grants, enter N/A</t>
  </si>
  <si>
    <t>PROJECT NAME:</t>
  </si>
  <si>
    <t>NUMBER OF UNITS:</t>
  </si>
  <si>
    <t>Acquisition</t>
  </si>
  <si>
    <t>Cost</t>
  </si>
  <si>
    <t>Building Acquisition</t>
  </si>
  <si>
    <t>Land Acquisition</t>
  </si>
  <si>
    <t>Rehab and/or New Construction</t>
  </si>
  <si>
    <t>Building Permits</t>
  </si>
  <si>
    <t>Concrete</t>
  </si>
  <si>
    <t>Contingency</t>
  </si>
  <si>
    <t>Conveying Systems</t>
  </si>
  <si>
    <t>Demolition</t>
  </si>
  <si>
    <t>Electrical</t>
  </si>
  <si>
    <t>Enterprise Green Communities or LEED</t>
  </si>
  <si>
    <t>Equipment</t>
  </si>
  <si>
    <t>Finishes</t>
  </si>
  <si>
    <t>Furnishings</t>
  </si>
  <si>
    <t>General Requirements</t>
  </si>
  <si>
    <t>HVAC, Plumbing, and Mechanical</t>
  </si>
  <si>
    <t>Impact Fees</t>
  </si>
  <si>
    <t>Masonry</t>
  </si>
  <si>
    <t>Thermal/Moisture Protection</t>
  </si>
  <si>
    <t>Wood</t>
  </si>
  <si>
    <t>Architectural and Engineering Fees</t>
  </si>
  <si>
    <t>Architect Fee-Design</t>
  </si>
  <si>
    <t>Architect Fee-Supervision</t>
  </si>
  <si>
    <t>Civil Engineering</t>
  </si>
  <si>
    <t>LEED Certification Costs</t>
  </si>
  <si>
    <t>Development Cost</t>
  </si>
  <si>
    <t>Builder Overhead</t>
  </si>
  <si>
    <t>Legal Fees</t>
  </si>
  <si>
    <t>Project Reserves</t>
  </si>
  <si>
    <t>Voluntary Developer Fee Reduction</t>
  </si>
  <si>
    <t>Interim Financing Expenses</t>
  </si>
  <si>
    <t>Closing, Title &amp; Recording</t>
  </si>
  <si>
    <t>Construction Appraisal</t>
  </si>
  <si>
    <t>Construction Casualty Insurance</t>
  </si>
  <si>
    <t>Construction Loan Fees</t>
  </si>
  <si>
    <t>Construction Period Interest</t>
  </si>
  <si>
    <t>Construction Period Property Taxes</t>
  </si>
  <si>
    <t>Soft Cost</t>
  </si>
  <si>
    <t>Consultants or Processing Agent</t>
  </si>
  <si>
    <t>Environmental Study</t>
  </si>
  <si>
    <t>Market or Feasibility Study</t>
  </si>
  <si>
    <t>Other funding fees (i.e. UHC)</t>
  </si>
  <si>
    <t>Tenant Relocation</t>
  </si>
  <si>
    <t>DEVELOPMENT COST</t>
  </si>
  <si>
    <t>TOTAL DEVELOPMENT COST PER UNIT:</t>
  </si>
  <si>
    <t>Builder Profit and Overhead</t>
  </si>
  <si>
    <t>Awarded Funding Sources</t>
  </si>
  <si>
    <t>Amount</t>
  </si>
  <si>
    <t>Funder Name</t>
  </si>
  <si>
    <t xml:space="preserve">Date Awarded </t>
  </si>
  <si>
    <t>Pending Funding Sources</t>
  </si>
  <si>
    <t>Date Applied</t>
  </si>
  <si>
    <t>Funding amount requested in this application:</t>
  </si>
  <si>
    <t>*Proforma required to be attached to application. Please use the first year operating expenses outlined there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</si>
</sst>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9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b/>
      <sz val="12"/>
      <color rgb="FFFF0000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theme="1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9"/>
      <color theme="1"/>
      <name val="Times New Roman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165" fontId="3" fillId="0" borderId="0" xfId="0" applyNumberFormat="1" applyFont="1"/>
    <xf numFmtId="165" fontId="1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7" xfId="0" applyFont="1" applyBorder="1"/>
    <xf numFmtId="3" fontId="7" fillId="0" borderId="0" xfId="0" applyNumberFormat="1" applyFont="1"/>
    <xf numFmtId="0" fontId="6" fillId="5" borderId="8" xfId="0" applyFont="1" applyFill="1" applyBorder="1"/>
    <xf numFmtId="3" fontId="7" fillId="4" borderId="6" xfId="0" applyNumberFormat="1" applyFont="1" applyFill="1" applyBorder="1" applyProtection="1">
      <protection locked="0"/>
    </xf>
    <xf numFmtId="165" fontId="6" fillId="0" borderId="4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3" fontId="7" fillId="0" borderId="10" xfId="0" applyNumberFormat="1" applyFont="1" applyBorder="1"/>
    <xf numFmtId="0" fontId="7" fillId="0" borderId="0" xfId="0" applyFont="1"/>
    <xf numFmtId="0" fontId="6" fillId="6" borderId="0" xfId="0" applyFont="1" applyFill="1" applyAlignment="1">
      <alignment horizontal="center"/>
    </xf>
    <xf numFmtId="0" fontId="7" fillId="6" borderId="0" xfId="0" applyFont="1" applyFill="1"/>
    <xf numFmtId="0" fontId="1" fillId="0" borderId="0" xfId="0" applyFont="1" applyAlignment="1">
      <alignment horizontal="left"/>
    </xf>
    <xf numFmtId="0" fontId="9" fillId="0" borderId="0" xfId="0" applyFont="1"/>
    <xf numFmtId="0" fontId="9" fillId="6" borderId="0" xfId="0" applyFont="1" applyFill="1"/>
    <xf numFmtId="0" fontId="10" fillId="0" borderId="0" xfId="0" applyFont="1"/>
    <xf numFmtId="164" fontId="3" fillId="6" borderId="0" xfId="0" applyNumberFormat="1" applyFont="1" applyFill="1"/>
    <xf numFmtId="10" fontId="7" fillId="6" borderId="0" xfId="0" applyNumberFormat="1" applyFont="1" applyFill="1"/>
    <xf numFmtId="0" fontId="6" fillId="0" borderId="11" xfId="0" applyFont="1" applyBorder="1"/>
    <xf numFmtId="164" fontId="6" fillId="0" borderId="0" xfId="0" applyNumberFormat="1" applyFont="1"/>
    <xf numFmtId="10" fontId="6" fillId="6" borderId="0" xfId="0" applyNumberFormat="1" applyFont="1" applyFill="1"/>
    <xf numFmtId="3" fontId="1" fillId="0" borderId="0" xfId="0" applyNumberFormat="1" applyFont="1"/>
    <xf numFmtId="164" fontId="7" fillId="6" borderId="0" xfId="0" applyNumberFormat="1" applyFont="1" applyFill="1"/>
    <xf numFmtId="0" fontId="11" fillId="0" borderId="0" xfId="0" applyFont="1" applyAlignment="1">
      <alignment horizontal="left"/>
    </xf>
    <xf numFmtId="10" fontId="7" fillId="0" borderId="0" xfId="0" applyNumberFormat="1" applyFont="1"/>
    <xf numFmtId="164" fontId="6" fillId="6" borderId="0" xfId="0" applyNumberFormat="1" applyFont="1" applyFill="1"/>
    <xf numFmtId="10" fontId="6" fillId="0" borderId="0" xfId="0" applyNumberFormat="1" applyFont="1"/>
    <xf numFmtId="164" fontId="10" fillId="6" borderId="0" xfId="0" applyNumberFormat="1" applyFont="1" applyFill="1"/>
    <xf numFmtId="164" fontId="14" fillId="6" borderId="0" xfId="0" applyNumberFormat="1" applyFont="1" applyFill="1"/>
    <xf numFmtId="0" fontId="12" fillId="0" borderId="0" xfId="0" applyFont="1" applyAlignment="1">
      <alignment horizontal="left"/>
    </xf>
    <xf numFmtId="164" fontId="7" fillId="0" borderId="4" xfId="0" applyNumberFormat="1" applyFont="1" applyBorder="1"/>
    <xf numFmtId="164" fontId="3" fillId="0" borderId="0" xfId="0" applyNumberFormat="1" applyFont="1"/>
    <xf numFmtId="164" fontId="3" fillId="2" borderId="4" xfId="0" applyNumberFormat="1" applyFont="1" applyFill="1" applyBorder="1" applyProtection="1">
      <protection locked="0"/>
    </xf>
    <xf numFmtId="164" fontId="7" fillId="2" borderId="4" xfId="0" applyNumberFormat="1" applyFont="1" applyFill="1" applyBorder="1" applyProtection="1"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17" fillId="0" borderId="0" xfId="0" applyFont="1" applyAlignment="1">
      <alignment horizontal="left"/>
    </xf>
    <xf numFmtId="165" fontId="7" fillId="4" borderId="6" xfId="0" applyNumberFormat="1" applyFont="1" applyFill="1" applyBorder="1" applyProtection="1">
      <protection locked="0"/>
    </xf>
    <xf numFmtId="3" fontId="3" fillId="0" borderId="0" xfId="0" applyNumberFormat="1" applyFont="1"/>
    <xf numFmtId="3" fontId="6" fillId="0" borderId="0" xfId="0" applyNumberFormat="1" applyFont="1" applyAlignment="1">
      <alignment horizontal="center"/>
    </xf>
    <xf numFmtId="3" fontId="3" fillId="0" borderId="7" xfId="0" applyNumberFormat="1" applyFont="1" applyBorder="1"/>
    <xf numFmtId="3" fontId="3" fillId="3" borderId="9" xfId="0" applyNumberFormat="1" applyFont="1" applyFill="1" applyBorder="1"/>
    <xf numFmtId="3" fontId="2" fillId="0" borderId="0" xfId="0" applyNumberFormat="1" applyFont="1"/>
    <xf numFmtId="3" fontId="0" fillId="0" borderId="0" xfId="0" applyNumberFormat="1"/>
    <xf numFmtId="165" fontId="3" fillId="3" borderId="8" xfId="0" applyNumberFormat="1" applyFont="1" applyFill="1" applyBorder="1"/>
    <xf numFmtId="165" fontId="6" fillId="5" borderId="8" xfId="0" applyNumberFormat="1" applyFont="1" applyFill="1" applyBorder="1"/>
    <xf numFmtId="14" fontId="7" fillId="4" borderId="6" xfId="0" applyNumberFormat="1" applyFont="1" applyFill="1" applyBorder="1" applyProtection="1">
      <protection locked="0"/>
    </xf>
    <xf numFmtId="165" fontId="9" fillId="0" borderId="4" xfId="0" applyNumberFormat="1" applyFont="1" applyBorder="1"/>
    <xf numFmtId="1" fontId="3" fillId="2" borderId="4" xfId="0" applyNumberFormat="1" applyFont="1" applyFill="1" applyBorder="1" applyAlignment="1" applyProtection="1">
      <alignment horizontal="left"/>
      <protection locked="0"/>
    </xf>
    <xf numFmtId="10" fontId="7" fillId="4" borderId="6" xfId="0" applyNumberFormat="1" applyFont="1" applyFill="1" applyBorder="1" applyProtection="1">
      <protection locked="0"/>
    </xf>
    <xf numFmtId="3" fontId="3" fillId="0" borderId="1" xfId="0" applyNumberFormat="1" applyFont="1" applyBorder="1" applyAlignment="1">
      <alignment horizontal="left"/>
    </xf>
    <xf numFmtId="3" fontId="5" fillId="0" borderId="3" xfId="0" applyNumberFormat="1" applyFont="1" applyBorder="1"/>
    <xf numFmtId="0" fontId="3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8" fillId="2" borderId="1" xfId="0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0" xfId="0" applyFont="1"/>
    <xf numFmtId="14" fontId="15" fillId="7" borderId="12" xfId="0" applyNumberFormat="1" applyFont="1" applyFill="1" applyBorder="1" applyAlignment="1" applyProtection="1">
      <alignment horizontal="center"/>
      <protection locked="0"/>
    </xf>
    <xf numFmtId="165" fontId="15" fillId="7" borderId="12" xfId="0" applyNumberFormat="1" applyFont="1" applyFill="1" applyBorder="1" applyAlignment="1" applyProtection="1">
      <alignment horizontal="center"/>
      <protection locked="0"/>
    </xf>
    <xf numFmtId="0" fontId="15" fillId="7" borderId="12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4" fontId="15" fillId="7" borderId="13" xfId="0" applyNumberFormat="1" applyFont="1" applyFill="1" applyBorder="1" applyAlignment="1" applyProtection="1">
      <alignment horizontal="center"/>
      <protection locked="0"/>
    </xf>
    <xf numFmtId="14" fontId="15" fillId="7" borderId="1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workbookViewId="0">
      <selection activeCell="C22" sqref="C22:D22"/>
    </sheetView>
  </sheetViews>
  <sheetFormatPr defaultColWidth="14.42578125" defaultRowHeight="15" customHeight="1"/>
  <cols>
    <col min="1" max="1" width="5" customWidth="1"/>
    <col min="2" max="2" width="85.42578125" customWidth="1"/>
    <col min="3" max="3" width="10" customWidth="1"/>
    <col min="4" max="6" width="9.140625" customWidth="1"/>
    <col min="7" max="7" width="9.5703125" customWidth="1"/>
    <col min="8" max="23" width="8.7109375" customWidth="1"/>
  </cols>
  <sheetData>
    <row r="1" spans="1:26" ht="15" customHeight="1">
      <c r="A1" s="78" t="s">
        <v>0</v>
      </c>
      <c r="B1" s="67"/>
      <c r="C1" s="67"/>
      <c r="D1" s="67"/>
      <c r="E1" s="67"/>
      <c r="F1" s="67"/>
      <c r="G1" s="6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78" t="s">
        <v>1</v>
      </c>
      <c r="B2" s="67"/>
      <c r="C2" s="67"/>
      <c r="D2" s="67"/>
      <c r="E2" s="67"/>
      <c r="F2" s="67"/>
      <c r="G2" s="6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</row>
    <row r="3" spans="1:26" ht="15.75">
      <c r="A3" s="79" t="s">
        <v>2</v>
      </c>
      <c r="B3" s="67"/>
      <c r="C3" s="67"/>
      <c r="D3" s="67"/>
      <c r="E3" s="67"/>
      <c r="F3" s="67"/>
      <c r="G3" s="6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</row>
    <row r="4" spans="1:26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15.75">
      <c r="A5" s="68" t="s">
        <v>3</v>
      </c>
      <c r="B5" s="67"/>
      <c r="C5" s="77"/>
      <c r="D5" s="76"/>
      <c r="E5" s="76"/>
      <c r="F5" s="76"/>
      <c r="G5" s="76"/>
      <c r="H5" s="7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>
      <c r="A6" s="68" t="s">
        <v>4</v>
      </c>
      <c r="B6" s="67"/>
      <c r="C6" s="75"/>
      <c r="D6" s="76"/>
      <c r="E6" s="76"/>
      <c r="F6" s="76"/>
      <c r="G6" s="76"/>
      <c r="H6" s="7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5.75">
      <c r="A7" s="68" t="s">
        <v>5</v>
      </c>
      <c r="B7" s="67"/>
      <c r="C7" s="77"/>
      <c r="D7" s="76"/>
      <c r="E7" s="76"/>
      <c r="F7" s="76"/>
      <c r="G7" s="76"/>
      <c r="H7" s="7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4.25" customHeight="1">
      <c r="A8" s="68" t="s">
        <v>104</v>
      </c>
      <c r="B8" s="67"/>
      <c r="C8" s="77"/>
      <c r="D8" s="76"/>
      <c r="E8" s="76"/>
      <c r="F8" s="76"/>
      <c r="G8" s="76"/>
      <c r="H8" s="7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.75">
      <c r="A10" s="2"/>
      <c r="B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5.75">
      <c r="A11" s="73" t="s">
        <v>6</v>
      </c>
      <c r="B11" s="67"/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5.75">
      <c r="A12" s="74" t="s">
        <v>13</v>
      </c>
      <c r="B12" s="67"/>
      <c r="C12" s="62"/>
      <c r="D12" s="62"/>
      <c r="E12" s="62"/>
      <c r="F12" s="62"/>
      <c r="G12" s="62"/>
      <c r="H12" s="4">
        <f t="shared" ref="H12:H18" si="0">SUM(C12:G12)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5.75">
      <c r="A13" s="74" t="s">
        <v>14</v>
      </c>
      <c r="B13" s="67"/>
      <c r="C13" s="62"/>
      <c r="D13" s="62"/>
      <c r="E13" s="62"/>
      <c r="F13" s="62"/>
      <c r="G13" s="62"/>
      <c r="H13" s="4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15.75">
      <c r="A14" s="66" t="s">
        <v>15</v>
      </c>
      <c r="B14" s="67"/>
      <c r="C14" s="62"/>
      <c r="D14" s="62"/>
      <c r="E14" s="62"/>
      <c r="F14" s="62"/>
      <c r="G14" s="62"/>
      <c r="H14" s="4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5.75">
      <c r="A15" s="66" t="s">
        <v>16</v>
      </c>
      <c r="B15" s="67"/>
      <c r="C15" s="62"/>
      <c r="D15" s="62"/>
      <c r="E15" s="62"/>
      <c r="F15" s="62"/>
      <c r="G15" s="62"/>
      <c r="H15" s="4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15.75" customHeight="1">
      <c r="A16" s="2" t="s">
        <v>17</v>
      </c>
      <c r="B16" s="5"/>
      <c r="C16" s="62"/>
      <c r="D16" s="62"/>
      <c r="E16" s="62"/>
      <c r="F16" s="62"/>
      <c r="G16" s="62"/>
      <c r="H16" s="4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5.75" customHeight="1">
      <c r="A17" s="6" t="s">
        <v>18</v>
      </c>
      <c r="B17" s="6"/>
      <c r="C17" s="62"/>
      <c r="D17" s="62"/>
      <c r="E17" s="62"/>
      <c r="F17" s="62"/>
      <c r="G17" s="62"/>
      <c r="H17" s="4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5.75" customHeight="1">
      <c r="A18" s="6" t="s">
        <v>19</v>
      </c>
      <c r="B18" s="6"/>
      <c r="C18" s="62"/>
      <c r="D18" s="62"/>
      <c r="E18" s="62"/>
      <c r="F18" s="62"/>
      <c r="G18" s="62"/>
      <c r="H18" s="4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5.75" customHeight="1">
      <c r="A19" s="6"/>
      <c r="B19" s="6"/>
      <c r="C19" s="6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5.75" customHeight="1">
      <c r="A21" s="68" t="s">
        <v>20</v>
      </c>
      <c r="B21" s="6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5.75" customHeight="1">
      <c r="A22" s="2"/>
      <c r="B22" s="2" t="s">
        <v>21</v>
      </c>
      <c r="C22" s="69"/>
      <c r="D22" s="7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customHeight="1">
      <c r="A23" s="2"/>
      <c r="B23" s="2" t="s">
        <v>22</v>
      </c>
      <c r="C23" s="69"/>
      <c r="D23" s="7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customHeight="1">
      <c r="A24" s="2"/>
      <c r="B24" s="2" t="s">
        <v>23</v>
      </c>
      <c r="C24" s="69"/>
      <c r="D24" s="7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15.75" customHeight="1">
      <c r="A25" s="2"/>
      <c r="B25" s="2" t="s">
        <v>24</v>
      </c>
      <c r="C25" s="69"/>
      <c r="D25" s="7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customHeight="1">
      <c r="A26" s="2"/>
      <c r="B26" s="2" t="s">
        <v>25</v>
      </c>
      <c r="C26" s="69"/>
      <c r="D26" s="7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customHeight="1">
      <c r="A27" s="2"/>
      <c r="B27" s="2" t="s">
        <v>26</v>
      </c>
      <c r="C27" s="69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customHeight="1">
      <c r="A28" s="2"/>
      <c r="B28" s="8" t="s">
        <v>27</v>
      </c>
      <c r="C28" s="71">
        <f>SUM(C22:C27)</f>
        <v>0</v>
      </c>
      <c r="D28" s="7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customHeight="1">
      <c r="A29" s="2"/>
      <c r="B29" s="3"/>
      <c r="C29" s="10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customHeight="1">
      <c r="A30" s="2"/>
      <c r="B30" s="2" t="s">
        <v>28</v>
      </c>
      <c r="C30" s="64" t="str">
        <f>IFERROR(C28/H12,"")</f>
        <v/>
      </c>
      <c r="D30" s="6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15.75" customHeight="1">
      <c r="A31" s="2"/>
      <c r="B31" s="2" t="s">
        <v>29</v>
      </c>
      <c r="C31" s="64" t="str">
        <f>IFERROR(C28/H14,"")</f>
        <v/>
      </c>
      <c r="D31" s="6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.75" customHeight="1">
      <c r="A32" s="2"/>
      <c r="B32" s="2"/>
      <c r="C32" s="10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.75" customHeight="1">
      <c r="A33" s="2"/>
      <c r="B33" s="3"/>
      <c r="C33" s="10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sheetProtection algorithmName="SHA-512" hashValue="gpz96h7Joift36XS2wHYm4zLuvdLBAuXWZd40V+pZQInZ92p1+muZu7j7hAAQdW8d0E4XECRMDtfT5CEWugGNg==" saltValue="TGwwiVr/9gkdqIEnHDQclg==" spinCount="100000" sheet="1" objects="1" scenarios="1" formatCells="0" selectLockedCells="1"/>
  <mergeCells count="26">
    <mergeCell ref="A1:G1"/>
    <mergeCell ref="A2:G2"/>
    <mergeCell ref="A3:G3"/>
    <mergeCell ref="A5:B5"/>
    <mergeCell ref="C5:H5"/>
    <mergeCell ref="A6:B6"/>
    <mergeCell ref="C6:H6"/>
    <mergeCell ref="A7:B7"/>
    <mergeCell ref="C7:H7"/>
    <mergeCell ref="A8:B8"/>
    <mergeCell ref="C8:H8"/>
    <mergeCell ref="A11:B11"/>
    <mergeCell ref="A12:B12"/>
    <mergeCell ref="A13:B13"/>
    <mergeCell ref="C26:D26"/>
    <mergeCell ref="C27:D27"/>
    <mergeCell ref="C30:D30"/>
    <mergeCell ref="C31:D31"/>
    <mergeCell ref="A14:B14"/>
    <mergeCell ref="A15:B15"/>
    <mergeCell ref="A21:B21"/>
    <mergeCell ref="C22:D22"/>
    <mergeCell ref="C23:D23"/>
    <mergeCell ref="C24:D24"/>
    <mergeCell ref="C25:D25"/>
    <mergeCell ref="C28:D28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0"/>
  <sheetViews>
    <sheetView workbookViewId="0">
      <selection activeCell="B10" sqref="B10"/>
    </sheetView>
  </sheetViews>
  <sheetFormatPr defaultColWidth="14.42578125" defaultRowHeight="15" customHeight="1"/>
  <cols>
    <col min="1" max="1" width="44.85546875" customWidth="1"/>
    <col min="2" max="2" width="35.140625" style="57" customWidth="1"/>
    <col min="3" max="3" width="14" customWidth="1"/>
    <col min="4" max="4" width="18" customWidth="1"/>
    <col min="5" max="5" width="24.85546875" customWidth="1"/>
    <col min="6" max="6" width="40.42578125" customWidth="1"/>
    <col min="7" max="8" width="19.28515625" customWidth="1"/>
    <col min="9" max="9" width="8.7109375" customWidth="1"/>
    <col min="10" max="10" width="40.42578125" customWidth="1"/>
    <col min="11" max="11" width="15.140625" customWidth="1"/>
    <col min="12" max="12" width="18.7109375" customWidth="1"/>
    <col min="13" max="13" width="40.42578125" customWidth="1"/>
    <col min="14" max="14" width="26.42578125" customWidth="1"/>
    <col min="15" max="15" width="7.42578125" customWidth="1"/>
    <col min="16" max="22" width="8.7109375" customWidth="1"/>
  </cols>
  <sheetData>
    <row r="1" spans="1:26" ht="15.75" customHeight="1">
      <c r="A1" s="3"/>
      <c r="B1" s="52"/>
      <c r="C1" s="11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15.75" customHeight="1">
      <c r="A2" s="3" t="s">
        <v>30</v>
      </c>
      <c r="B2" s="51"/>
      <c r="C2" s="11"/>
      <c r="D2" s="1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15.75" customHeight="1">
      <c r="A3" s="50" t="s">
        <v>105</v>
      </c>
      <c r="B3" s="53"/>
      <c r="C3" s="11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</row>
    <row r="4" spans="1:26" ht="15.75" customHeight="1">
      <c r="A4" s="13"/>
      <c r="B4" s="53"/>
      <c r="C4" s="12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</row>
    <row r="5" spans="1:26" ht="15.75" customHeight="1">
      <c r="A5" s="14" t="s">
        <v>31</v>
      </c>
      <c r="B5" s="19" t="str">
        <f>IFERROR(B2/'Unit Breakdown'!H12,"")</f>
        <v/>
      </c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</row>
    <row r="6" spans="1:26" ht="15.75" customHeight="1">
      <c r="A6" s="13"/>
      <c r="B6" s="53"/>
      <c r="C6" s="11"/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  <c r="Z6" s="1"/>
    </row>
    <row r="7" spans="1:26" ht="15.75" customHeight="1">
      <c r="A7" s="2"/>
      <c r="B7" s="52"/>
      <c r="C7" s="11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"/>
    </row>
    <row r="8" spans="1:26" ht="15.75" customHeight="1">
      <c r="A8" s="15" t="s">
        <v>32</v>
      </c>
      <c r="B8" s="54"/>
      <c r="C8" s="11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1"/>
      <c r="Z8" s="1"/>
    </row>
    <row r="9" spans="1:26" ht="15.75" customHeight="1">
      <c r="A9" s="2" t="s">
        <v>33</v>
      </c>
      <c r="B9" s="52"/>
      <c r="C9" s="11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  <c r="Y9" s="1"/>
      <c r="Z9" s="1"/>
    </row>
    <row r="10" spans="1:26" ht="15.75" customHeight="1">
      <c r="A10" s="2" t="s">
        <v>34</v>
      </c>
      <c r="B10" s="63"/>
      <c r="C10" s="11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/>
    </row>
    <row r="11" spans="1:26" ht="15.75" customHeight="1">
      <c r="A11" s="2" t="s">
        <v>35</v>
      </c>
      <c r="B11" s="18"/>
      <c r="C11" s="11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</row>
    <row r="12" spans="1:26" ht="15.75" customHeight="1">
      <c r="A12" s="2" t="s">
        <v>36</v>
      </c>
      <c r="B12" s="18"/>
      <c r="C12" s="11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</row>
    <row r="13" spans="1:26" ht="15.75" customHeight="1">
      <c r="A13" s="2" t="s">
        <v>37</v>
      </c>
      <c r="B13" s="51"/>
      <c r="C13" s="11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/>
      <c r="Y13" s="1"/>
      <c r="Z13" s="1"/>
    </row>
    <row r="14" spans="1:26" ht="15.75" customHeight="1">
      <c r="A14" s="2" t="s">
        <v>38</v>
      </c>
      <c r="B14" s="51"/>
      <c r="C14" s="11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  <c r="X14" s="1"/>
      <c r="Y14" s="1"/>
      <c r="Z14" s="1"/>
    </row>
    <row r="15" spans="1:26" ht="15.75" customHeight="1">
      <c r="A15" s="2" t="s">
        <v>39</v>
      </c>
      <c r="B15" s="58">
        <f>IF($B$10="",0,(PMT($B$10/12,$B$12*12,$B$13)*12))</f>
        <v>0</v>
      </c>
      <c r="C15" s="11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X15" s="1"/>
      <c r="Y15" s="1"/>
      <c r="Z15" s="1"/>
    </row>
    <row r="16" spans="1:26" ht="15.75" customHeight="1">
      <c r="A16" s="2"/>
      <c r="B16" s="16"/>
      <c r="C16" s="11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1"/>
      <c r="Y16" s="1"/>
      <c r="Z16" s="1"/>
    </row>
    <row r="17" spans="1:26" ht="15.75" customHeight="1">
      <c r="A17" s="2" t="s">
        <v>40</v>
      </c>
      <c r="B17" s="52"/>
      <c r="C17" s="11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/>
      <c r="X17" s="1"/>
      <c r="Y17" s="1"/>
      <c r="Z17" s="1"/>
    </row>
    <row r="18" spans="1:26" ht="15.75" customHeight="1">
      <c r="A18" s="2" t="s">
        <v>34</v>
      </c>
      <c r="B18" s="63"/>
      <c r="C18" s="11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  <c r="X18" s="1"/>
      <c r="Y18" s="1"/>
      <c r="Z18" s="1"/>
    </row>
    <row r="19" spans="1:26" ht="15.75" customHeight="1">
      <c r="A19" s="2" t="s">
        <v>35</v>
      </c>
      <c r="B19" s="18"/>
      <c r="C19" s="11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  <c r="X19" s="1"/>
      <c r="Y19" s="1"/>
      <c r="Z19" s="1"/>
    </row>
    <row r="20" spans="1:26" ht="15.75" customHeight="1">
      <c r="A20" s="2" t="s">
        <v>36</v>
      </c>
      <c r="B20" s="18"/>
      <c r="C20" s="11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  <c r="X20" s="1"/>
      <c r="Y20" s="1"/>
      <c r="Z20" s="1"/>
    </row>
    <row r="21" spans="1:26" ht="15.75" customHeight="1">
      <c r="A21" s="2" t="s">
        <v>37</v>
      </c>
      <c r="B21" s="51"/>
      <c r="C21" s="1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  <c r="X21" s="1"/>
      <c r="Y21" s="1"/>
      <c r="Z21" s="1"/>
    </row>
    <row r="22" spans="1:26" ht="15.75" customHeight="1">
      <c r="A22" s="2" t="s">
        <v>38</v>
      </c>
      <c r="B22" s="51"/>
      <c r="C22" s="11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  <c r="X22" s="1"/>
      <c r="Y22" s="1"/>
      <c r="Z22" s="1"/>
    </row>
    <row r="23" spans="1:26" ht="15.75" customHeight="1">
      <c r="A23" s="2" t="s">
        <v>39</v>
      </c>
      <c r="B23" s="58">
        <f>IF(B18="",0,(PMT(B18,B20,B21)))</f>
        <v>0</v>
      </c>
      <c r="C23" s="11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/>
      <c r="X23" s="1"/>
      <c r="Y23" s="1"/>
      <c r="Z23" s="1"/>
    </row>
    <row r="24" spans="1:26" ht="15.75" customHeight="1">
      <c r="A24" s="2"/>
      <c r="B24" s="55"/>
      <c r="C24" s="11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  <c r="X24" s="1"/>
      <c r="Y24" s="1"/>
      <c r="Z24" s="1"/>
    </row>
    <row r="25" spans="1:26" ht="15.75" customHeight="1">
      <c r="A25" s="2" t="s">
        <v>41</v>
      </c>
      <c r="B25" s="52"/>
      <c r="C25" s="11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</row>
    <row r="26" spans="1:26" ht="15.75" customHeight="1">
      <c r="A26" s="2" t="s">
        <v>34</v>
      </c>
      <c r="B26" s="63"/>
      <c r="C26" s="11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/>
      <c r="X26" s="1"/>
      <c r="Y26" s="1"/>
      <c r="Z26" s="1"/>
    </row>
    <row r="27" spans="1:26" ht="15.75" customHeight="1">
      <c r="A27" s="2" t="s">
        <v>35</v>
      </c>
      <c r="B27" s="18"/>
      <c r="C27" s="11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"/>
      <c r="X27" s="1"/>
      <c r="Y27" s="1"/>
      <c r="Z27" s="1"/>
    </row>
    <row r="28" spans="1:26" ht="15.75" customHeight="1">
      <c r="A28" s="2" t="s">
        <v>36</v>
      </c>
      <c r="B28" s="18"/>
      <c r="C28" s="11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"/>
      <c r="X28" s="1"/>
      <c r="Y28" s="1"/>
      <c r="Z28" s="1"/>
    </row>
    <row r="29" spans="1:26" ht="15.75" customHeight="1">
      <c r="A29" s="2" t="s">
        <v>37</v>
      </c>
      <c r="B29" s="51"/>
      <c r="C29" s="11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"/>
      <c r="X29" s="1"/>
      <c r="Y29" s="1"/>
      <c r="Z29" s="1"/>
    </row>
    <row r="30" spans="1:26" ht="15.75" customHeight="1">
      <c r="A30" s="2" t="s">
        <v>38</v>
      </c>
      <c r="B30" s="51"/>
      <c r="C30" s="11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  <c r="X30" s="1"/>
      <c r="Y30" s="1"/>
      <c r="Z30" s="1"/>
    </row>
    <row r="31" spans="1:26" ht="15.75" customHeight="1">
      <c r="A31" s="2" t="s">
        <v>39</v>
      </c>
      <c r="B31" s="58">
        <f>IF(B26="",0,(PMT(B26,B28,B29)))</f>
        <v>0</v>
      </c>
      <c r="C31" s="11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  <c r="X31" s="1"/>
      <c r="Y31" s="1"/>
      <c r="Z31" s="1"/>
    </row>
    <row r="32" spans="1:26" ht="15.75" customHeight="1">
      <c r="A32" s="2"/>
      <c r="B32" s="55"/>
      <c r="C32" s="11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</row>
    <row r="33" spans="1:26" ht="15.75" customHeight="1">
      <c r="A33" s="2" t="s">
        <v>42</v>
      </c>
      <c r="B33" s="52"/>
      <c r="C33" s="11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1"/>
      <c r="Y33" s="1"/>
      <c r="Z33" s="1"/>
    </row>
    <row r="34" spans="1:26" ht="15.75" customHeight="1">
      <c r="A34" s="2" t="s">
        <v>34</v>
      </c>
      <c r="B34" s="63"/>
      <c r="C34" s="11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"/>
      <c r="X34" s="1"/>
      <c r="Y34" s="1"/>
      <c r="Z34" s="1"/>
    </row>
    <row r="35" spans="1:26" ht="15.75" customHeight="1">
      <c r="A35" s="2" t="s">
        <v>35</v>
      </c>
      <c r="B35" s="18"/>
      <c r="C35" s="11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  <c r="X35" s="1"/>
      <c r="Y35" s="1"/>
      <c r="Z35" s="1"/>
    </row>
    <row r="36" spans="1:26" ht="15.75" customHeight="1">
      <c r="A36" s="2" t="s">
        <v>36</v>
      </c>
      <c r="B36" s="18"/>
      <c r="C36" s="11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"/>
      <c r="X36" s="1"/>
      <c r="Y36" s="1"/>
      <c r="Z36" s="1"/>
    </row>
    <row r="37" spans="1:26" ht="15.75" customHeight="1">
      <c r="A37" s="2" t="s">
        <v>37</v>
      </c>
      <c r="B37" s="51"/>
      <c r="C37" s="11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  <c r="Z37" s="1"/>
    </row>
    <row r="38" spans="1:26" ht="15.75" customHeight="1">
      <c r="A38" s="2" t="s">
        <v>38</v>
      </c>
      <c r="B38" s="51"/>
      <c r="C38" s="11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"/>
      <c r="X38" s="1"/>
      <c r="Y38" s="1"/>
      <c r="Z38" s="1"/>
    </row>
    <row r="39" spans="1:26" ht="15.75" customHeight="1">
      <c r="A39" s="2" t="s">
        <v>39</v>
      </c>
      <c r="B39" s="58">
        <f>IF(B34="",0,(PMT(B34,B36,B37)))</f>
        <v>0</v>
      </c>
      <c r="C39" s="11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</row>
    <row r="40" spans="1:26" ht="15.75" customHeight="1">
      <c r="A40" s="2"/>
      <c r="B40" s="55"/>
      <c r="C40" s="11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/>
      <c r="X40" s="1"/>
      <c r="Y40" s="1"/>
      <c r="Z40" s="1"/>
    </row>
    <row r="41" spans="1:26" ht="15.75" customHeight="1">
      <c r="A41" s="2" t="s">
        <v>43</v>
      </c>
      <c r="B41" s="52"/>
      <c r="C41" s="11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"/>
      <c r="X41" s="1"/>
      <c r="Y41" s="1"/>
      <c r="Z41" s="1"/>
    </row>
    <row r="42" spans="1:26" ht="15.75" customHeight="1">
      <c r="A42" s="2" t="s">
        <v>34</v>
      </c>
      <c r="B42" s="63"/>
      <c r="C42" s="11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</row>
    <row r="43" spans="1:26" ht="15.75" customHeight="1">
      <c r="A43" s="2" t="s">
        <v>35</v>
      </c>
      <c r="B43" s="18"/>
      <c r="C43" s="11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  <c r="X43" s="1"/>
      <c r="Y43" s="1"/>
      <c r="Z43" s="1"/>
    </row>
    <row r="44" spans="1:26" ht="15.75" customHeight="1">
      <c r="A44" s="2" t="s">
        <v>36</v>
      </c>
      <c r="B44" s="18"/>
      <c r="C44" s="11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"/>
      <c r="X44" s="1"/>
      <c r="Y44" s="1"/>
      <c r="Z44" s="1"/>
    </row>
    <row r="45" spans="1:26" ht="15.75" customHeight="1">
      <c r="A45" s="2" t="s">
        <v>37</v>
      </c>
      <c r="B45" s="51"/>
      <c r="C45" s="11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  <c r="X45" s="1"/>
      <c r="Y45" s="1"/>
      <c r="Z45" s="1"/>
    </row>
    <row r="46" spans="1:26" ht="15.75" customHeight="1">
      <c r="A46" s="2" t="s">
        <v>38</v>
      </c>
      <c r="B46" s="51"/>
      <c r="C46" s="11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</row>
    <row r="47" spans="1:26" ht="15.75" customHeight="1">
      <c r="A47" s="2" t="s">
        <v>39</v>
      </c>
      <c r="B47" s="58">
        <f>IF(B42="",0,(PMT(B42,B44,B45)))</f>
        <v>0</v>
      </c>
      <c r="C47" s="11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  <c r="X47" s="1"/>
      <c r="Y47" s="1"/>
      <c r="Z47" s="1"/>
    </row>
    <row r="48" spans="1:26" ht="15.75" customHeight="1">
      <c r="A48" s="2"/>
      <c r="B48" s="55"/>
      <c r="C48" s="11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  <c r="X48" s="1"/>
      <c r="Y48" s="1"/>
      <c r="Z48" s="1"/>
    </row>
    <row r="49" spans="1:26" ht="15.75" customHeight="1">
      <c r="A49" s="17" t="s">
        <v>44</v>
      </c>
      <c r="B49" s="59">
        <f>B15+B23+B31+B39+B47</f>
        <v>0</v>
      </c>
      <c r="C49" s="11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"/>
      <c r="X49" s="1"/>
      <c r="Y49" s="1"/>
      <c r="Z49" s="1"/>
    </row>
    <row r="50" spans="1:26" ht="15.75" customHeight="1">
      <c r="A50" s="2"/>
      <c r="B50" s="52"/>
      <c r="C50" s="11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</row>
    <row r="51" spans="1:26" ht="15.75" customHeight="1">
      <c r="A51" s="15" t="s">
        <v>45</v>
      </c>
      <c r="B51" s="54"/>
      <c r="C51" s="11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</row>
    <row r="52" spans="1:26" ht="15.75" customHeight="1">
      <c r="A52" s="2" t="s">
        <v>46</v>
      </c>
      <c r="B52" s="52"/>
      <c r="C52" s="11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  <c r="X52" s="1"/>
      <c r="Y52" s="1"/>
      <c r="Z52" s="1"/>
    </row>
    <row r="53" spans="1:26" ht="15.75" customHeight="1">
      <c r="A53" s="2" t="s">
        <v>35</v>
      </c>
      <c r="B53" s="18"/>
      <c r="C53" s="11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</row>
    <row r="54" spans="1:26" ht="15.75" customHeight="1">
      <c r="A54" s="2" t="s">
        <v>36</v>
      </c>
      <c r="B54" s="18"/>
      <c r="C54" s="11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"/>
      <c r="X54" s="1"/>
      <c r="Y54" s="1"/>
      <c r="Z54" s="1"/>
    </row>
    <row r="55" spans="1:26" ht="15.75" customHeight="1">
      <c r="A55" s="2" t="s">
        <v>37</v>
      </c>
      <c r="B55" s="51"/>
      <c r="C55" s="11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"/>
      <c r="X55" s="1"/>
      <c r="Y55" s="1"/>
      <c r="Z55" s="1"/>
    </row>
    <row r="56" spans="1:26" ht="15.75" customHeight="1">
      <c r="A56" s="2" t="s">
        <v>47</v>
      </c>
      <c r="B56" s="51"/>
      <c r="C56" s="11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"/>
      <c r="X56" s="1"/>
      <c r="Y56" s="1"/>
      <c r="Z56" s="1"/>
    </row>
    <row r="57" spans="1:26" ht="15.75" customHeight="1">
      <c r="A57" s="2" t="s">
        <v>48</v>
      </c>
      <c r="B57" s="60"/>
      <c r="C57" s="11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"/>
      <c r="X57" s="1"/>
      <c r="Y57" s="1"/>
      <c r="Z57" s="1"/>
    </row>
    <row r="58" spans="1:26" ht="15.75" customHeight="1">
      <c r="A58" s="2"/>
      <c r="B58" s="52"/>
      <c r="C58" s="11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"/>
      <c r="X58" s="1"/>
      <c r="Y58" s="1"/>
      <c r="Z58" s="1"/>
    </row>
    <row r="59" spans="1:26" ht="15.75" customHeight="1">
      <c r="A59" s="15" t="s">
        <v>45</v>
      </c>
      <c r="B59" s="54"/>
      <c r="C59" s="11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"/>
      <c r="X59" s="1"/>
      <c r="Y59" s="1"/>
      <c r="Z59" s="1"/>
    </row>
    <row r="60" spans="1:26" ht="15.75" customHeight="1">
      <c r="A60" s="2" t="s">
        <v>46</v>
      </c>
      <c r="B60" s="52"/>
      <c r="C60" s="11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</row>
    <row r="61" spans="1:26" ht="15.75" customHeight="1">
      <c r="A61" s="2" t="s">
        <v>35</v>
      </c>
      <c r="B61" s="18"/>
      <c r="C61" s="11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"/>
      <c r="X61" s="1"/>
      <c r="Y61" s="1"/>
      <c r="Z61" s="1"/>
    </row>
    <row r="62" spans="1:26" ht="15.75" customHeight="1">
      <c r="A62" s="2" t="s">
        <v>36</v>
      </c>
      <c r="B62" s="18"/>
      <c r="C62" s="11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"/>
      <c r="X62" s="1"/>
      <c r="Y62" s="1"/>
      <c r="Z62" s="1"/>
    </row>
    <row r="63" spans="1:26" ht="15.75" customHeight="1">
      <c r="A63" s="2" t="s">
        <v>37</v>
      </c>
      <c r="B63" s="51"/>
      <c r="C63" s="11"/>
      <c r="D63" s="1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"/>
      <c r="X63" s="1"/>
      <c r="Y63" s="1"/>
      <c r="Z63" s="1"/>
    </row>
    <row r="64" spans="1:26" ht="15.75" customHeight="1">
      <c r="A64" s="2" t="s">
        <v>47</v>
      </c>
      <c r="B64" s="51"/>
      <c r="C64" s="11"/>
      <c r="D64" s="1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"/>
      <c r="X64" s="1"/>
      <c r="Y64" s="1"/>
      <c r="Z64" s="1"/>
    </row>
    <row r="65" spans="1:26" ht="15.75" customHeight="1">
      <c r="A65" s="2" t="s">
        <v>48</v>
      </c>
      <c r="B65" s="60"/>
      <c r="C65" s="11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"/>
      <c r="X65" s="1"/>
      <c r="Y65" s="1"/>
      <c r="Z65" s="1"/>
    </row>
    <row r="66" spans="1:26" ht="15.75" customHeight="1">
      <c r="A66" s="2"/>
      <c r="B66" s="52"/>
      <c r="C66" s="11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"/>
      <c r="X66" s="1"/>
      <c r="Y66" s="1"/>
      <c r="Z66" s="1"/>
    </row>
    <row r="67" spans="1:26" ht="15.75" customHeight="1">
      <c r="A67" s="15" t="s">
        <v>45</v>
      </c>
      <c r="B67" s="54"/>
      <c r="C67" s="11"/>
      <c r="D67" s="1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"/>
      <c r="X67" s="1"/>
      <c r="Y67" s="1"/>
      <c r="Z67" s="1"/>
    </row>
    <row r="68" spans="1:26" ht="15.75" customHeight="1">
      <c r="A68" s="2" t="s">
        <v>46</v>
      </c>
      <c r="B68" s="52"/>
      <c r="C68" s="11"/>
      <c r="D68" s="1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"/>
      <c r="X68" s="1"/>
      <c r="Y68" s="1"/>
      <c r="Z68" s="1"/>
    </row>
    <row r="69" spans="1:26" ht="15.75" customHeight="1">
      <c r="A69" s="2" t="s">
        <v>35</v>
      </c>
      <c r="B69" s="18"/>
      <c r="C69" s="11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"/>
      <c r="X69" s="1"/>
      <c r="Y69" s="1"/>
      <c r="Z69" s="1"/>
    </row>
    <row r="70" spans="1:26" ht="15.75" customHeight="1">
      <c r="A70" s="2" t="s">
        <v>36</v>
      </c>
      <c r="B70" s="18"/>
      <c r="C70" s="11"/>
      <c r="D70" s="1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"/>
      <c r="X70" s="1"/>
      <c r="Y70" s="1"/>
      <c r="Z70" s="1"/>
    </row>
    <row r="71" spans="1:26" ht="15.75" customHeight="1">
      <c r="A71" s="2" t="s">
        <v>37</v>
      </c>
      <c r="B71" s="51"/>
      <c r="C71" s="11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"/>
      <c r="X71" s="1"/>
      <c r="Y71" s="1"/>
      <c r="Z71" s="1"/>
    </row>
    <row r="72" spans="1:26" ht="15.75" customHeight="1">
      <c r="A72" s="2" t="s">
        <v>47</v>
      </c>
      <c r="B72" s="51"/>
      <c r="C72" s="11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  <c r="X72" s="1"/>
      <c r="Y72" s="1"/>
      <c r="Z72" s="1"/>
    </row>
    <row r="73" spans="1:26" ht="15.75" customHeight="1">
      <c r="A73" s="2" t="s">
        <v>48</v>
      </c>
      <c r="B73" s="60"/>
      <c r="C73" s="11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"/>
      <c r="X73" s="1"/>
      <c r="Y73" s="1"/>
      <c r="Z73" s="1"/>
    </row>
    <row r="74" spans="1:26" ht="15.75" customHeight="1">
      <c r="A74" s="2"/>
      <c r="B74" s="52"/>
      <c r="C74" s="11"/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</row>
    <row r="75" spans="1:26" ht="15.75" customHeight="1">
      <c r="A75" s="2"/>
      <c r="B75" s="52"/>
      <c r="C75" s="11"/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"/>
      <c r="X75" s="1"/>
      <c r="Y75" s="1"/>
      <c r="Z75" s="1"/>
    </row>
    <row r="76" spans="1:26" ht="15.75" customHeight="1">
      <c r="A76" s="2"/>
      <c r="B76" s="52"/>
      <c r="C76" s="11"/>
      <c r="D76" s="1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"/>
      <c r="X76" s="1"/>
      <c r="Y76" s="1"/>
      <c r="Z76" s="1"/>
    </row>
    <row r="77" spans="1:26" ht="15.75" customHeight="1">
      <c r="A77" s="2"/>
      <c r="B77" s="52"/>
      <c r="C77" s="11"/>
      <c r="D77" s="1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"/>
      <c r="X77" s="1"/>
      <c r="Y77" s="1"/>
      <c r="Z77" s="1"/>
    </row>
    <row r="78" spans="1:26" ht="15.75" customHeight="1">
      <c r="A78" s="2"/>
      <c r="B78" s="52"/>
      <c r="C78" s="11"/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"/>
      <c r="X78" s="1"/>
      <c r="Y78" s="1"/>
      <c r="Z78" s="1"/>
    </row>
    <row r="79" spans="1:26" ht="15.75" customHeight="1">
      <c r="A79" s="2"/>
      <c r="B79" s="52"/>
      <c r="C79" s="11"/>
      <c r="D79" s="1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"/>
      <c r="X79" s="1"/>
      <c r="Y79" s="1"/>
      <c r="Z79" s="1"/>
    </row>
    <row r="80" spans="1:26" ht="15.75" customHeight="1">
      <c r="A80" s="2"/>
      <c r="B80" s="52"/>
      <c r="C80" s="11"/>
      <c r="D80" s="1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"/>
      <c r="X80" s="1"/>
      <c r="Y80" s="1"/>
      <c r="Z80" s="1"/>
    </row>
    <row r="81" spans="1:26" ht="15.75" customHeight="1">
      <c r="A81" s="2"/>
      <c r="B81" s="52"/>
      <c r="C81" s="11"/>
      <c r="D81" s="1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"/>
      <c r="X81" s="1"/>
      <c r="Y81" s="1"/>
      <c r="Z81" s="1"/>
    </row>
    <row r="82" spans="1:26" ht="15.75" customHeight="1">
      <c r="A82" s="2"/>
      <c r="B82" s="52"/>
      <c r="C82" s="11"/>
      <c r="D82" s="1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"/>
      <c r="X82" s="1"/>
      <c r="Y82" s="1"/>
      <c r="Z82" s="1"/>
    </row>
    <row r="83" spans="1:26" ht="15.75" customHeight="1">
      <c r="A83" s="2"/>
      <c r="B83" s="52"/>
      <c r="C83" s="11"/>
      <c r="D83" s="1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"/>
      <c r="X83" s="1"/>
      <c r="Y83" s="1"/>
      <c r="Z83" s="1"/>
    </row>
    <row r="84" spans="1:26" ht="15.75" customHeight="1">
      <c r="A84" s="2"/>
      <c r="B84" s="52"/>
      <c r="C84" s="11"/>
      <c r="D84" s="1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"/>
      <c r="X84" s="1"/>
      <c r="Y84" s="1"/>
      <c r="Z84" s="1"/>
    </row>
    <row r="85" spans="1:26" ht="15.75" customHeight="1">
      <c r="A85" s="2"/>
      <c r="B85" s="52"/>
      <c r="C85" s="11"/>
      <c r="D85" s="1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"/>
      <c r="X85" s="1"/>
      <c r="Y85" s="1"/>
      <c r="Z85" s="1"/>
    </row>
    <row r="86" spans="1:26" ht="15.75" customHeight="1">
      <c r="A86" s="2"/>
      <c r="B86" s="52"/>
      <c r="C86" s="11"/>
      <c r="D86" s="1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"/>
      <c r="X86" s="1"/>
      <c r="Y86" s="1"/>
      <c r="Z86" s="1"/>
    </row>
    <row r="87" spans="1:26" ht="15.75" customHeight="1">
      <c r="A87" s="2"/>
      <c r="B87" s="52"/>
      <c r="C87" s="11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"/>
      <c r="X87" s="1"/>
      <c r="Y87" s="1"/>
      <c r="Z87" s="1"/>
    </row>
    <row r="88" spans="1:26" ht="15.75" customHeight="1">
      <c r="A88" s="2"/>
      <c r="B88" s="52"/>
      <c r="C88" s="11"/>
      <c r="D88" s="1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"/>
      <c r="X88" s="1"/>
      <c r="Y88" s="1"/>
      <c r="Z88" s="1"/>
    </row>
    <row r="89" spans="1:26" ht="15.75" customHeight="1">
      <c r="A89" s="2"/>
      <c r="B89" s="52"/>
      <c r="C89" s="11"/>
      <c r="D89" s="1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"/>
      <c r="X89" s="1"/>
      <c r="Y89" s="1"/>
      <c r="Z89" s="1"/>
    </row>
    <row r="90" spans="1:26" ht="15.75" customHeight="1">
      <c r="A90" s="2"/>
      <c r="B90" s="52"/>
      <c r="C90" s="11"/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"/>
      <c r="X90" s="1"/>
      <c r="Y90" s="1"/>
      <c r="Z90" s="1"/>
    </row>
    <row r="91" spans="1:26" ht="15.75" customHeight="1">
      <c r="A91" s="2"/>
      <c r="B91" s="52"/>
      <c r="C91" s="11"/>
      <c r="D91" s="1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"/>
      <c r="X91" s="1"/>
      <c r="Y91" s="1"/>
      <c r="Z91" s="1"/>
    </row>
    <row r="92" spans="1:26" ht="15.75" customHeight="1">
      <c r="A92" s="2"/>
      <c r="B92" s="52"/>
      <c r="C92" s="11"/>
      <c r="D92" s="1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"/>
      <c r="X92" s="1"/>
      <c r="Y92" s="1"/>
      <c r="Z92" s="1"/>
    </row>
    <row r="93" spans="1:26" ht="15.75" customHeight="1">
      <c r="A93" s="2"/>
      <c r="B93" s="52"/>
      <c r="C93" s="11"/>
      <c r="D93" s="1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"/>
      <c r="X93" s="1"/>
      <c r="Y93" s="1"/>
      <c r="Z93" s="1"/>
    </row>
    <row r="94" spans="1:26" ht="15.75" customHeight="1">
      <c r="A94" s="2"/>
      <c r="B94" s="52"/>
      <c r="C94" s="11"/>
      <c r="D94" s="1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1"/>
      <c r="X94" s="1"/>
      <c r="Y94" s="1"/>
      <c r="Z94" s="1"/>
    </row>
    <row r="95" spans="1:26" ht="15.75" customHeight="1">
      <c r="A95" s="2"/>
      <c r="B95" s="52"/>
      <c r="C95" s="11"/>
      <c r="D95" s="1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1"/>
      <c r="X95" s="1"/>
      <c r="Y95" s="1"/>
      <c r="Z95" s="1"/>
    </row>
    <row r="96" spans="1:26" ht="15.75" customHeight="1">
      <c r="A96" s="2"/>
      <c r="B96" s="52"/>
      <c r="C96" s="11"/>
      <c r="D96" s="1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1"/>
      <c r="X96" s="1"/>
      <c r="Y96" s="1"/>
      <c r="Z96" s="1"/>
    </row>
    <row r="97" spans="1:26" ht="15.75" customHeight="1">
      <c r="A97" s="2"/>
      <c r="B97" s="52"/>
      <c r="C97" s="11"/>
      <c r="D97" s="1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1"/>
      <c r="X97" s="1"/>
      <c r="Y97" s="1"/>
      <c r="Z97" s="1"/>
    </row>
    <row r="98" spans="1:26" ht="15.75" customHeight="1">
      <c r="A98" s="2"/>
      <c r="B98" s="52"/>
      <c r="C98" s="11"/>
      <c r="D98" s="1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"/>
      <c r="X98" s="1"/>
      <c r="Y98" s="1"/>
      <c r="Z98" s="1"/>
    </row>
    <row r="99" spans="1:26" ht="15.75" customHeight="1">
      <c r="A99" s="2"/>
      <c r="B99" s="52"/>
      <c r="C99" s="11"/>
      <c r="D99" s="1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1"/>
      <c r="X99" s="1"/>
      <c r="Y99" s="1"/>
      <c r="Z99" s="1"/>
    </row>
    <row r="100" spans="1:26" ht="15.75" customHeight="1">
      <c r="A100" s="2"/>
      <c r="B100" s="52"/>
      <c r="C100" s="11"/>
      <c r="D100" s="1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"/>
      <c r="X100" s="1"/>
      <c r="Y100" s="1"/>
      <c r="Z100" s="1"/>
    </row>
    <row r="101" spans="1:26" ht="15.75" customHeight="1">
      <c r="A101" s="2"/>
      <c r="B101" s="52"/>
      <c r="C101" s="11"/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"/>
      <c r="X101" s="1"/>
      <c r="Y101" s="1"/>
      <c r="Z101" s="1"/>
    </row>
    <row r="102" spans="1:26" ht="15.75" customHeight="1">
      <c r="A102" s="2"/>
      <c r="B102" s="52"/>
      <c r="C102" s="11"/>
      <c r="D102" s="1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"/>
      <c r="X102" s="1"/>
      <c r="Y102" s="1"/>
      <c r="Z102" s="1"/>
    </row>
    <row r="103" spans="1:26" ht="15.75" customHeight="1">
      <c r="A103" s="2"/>
      <c r="B103" s="52"/>
      <c r="C103" s="11"/>
      <c r="D103" s="1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"/>
      <c r="X103" s="1"/>
      <c r="Y103" s="1"/>
      <c r="Z103" s="1"/>
    </row>
    <row r="104" spans="1:26" ht="15.75" customHeight="1">
      <c r="A104" s="2"/>
      <c r="B104" s="52"/>
      <c r="C104" s="11"/>
      <c r="D104" s="1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"/>
      <c r="X104" s="1"/>
      <c r="Y104" s="1"/>
      <c r="Z104" s="1"/>
    </row>
    <row r="105" spans="1:26" ht="15.75" customHeight="1">
      <c r="A105" s="2"/>
      <c r="B105" s="52"/>
      <c r="C105" s="11"/>
      <c r="D105" s="1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"/>
      <c r="X105" s="1"/>
      <c r="Y105" s="1"/>
      <c r="Z105" s="1"/>
    </row>
    <row r="106" spans="1:26" ht="15.75" customHeight="1">
      <c r="A106" s="2"/>
      <c r="B106" s="52"/>
      <c r="C106" s="11"/>
      <c r="D106" s="1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"/>
      <c r="X106" s="1"/>
      <c r="Y106" s="1"/>
      <c r="Z106" s="1"/>
    </row>
    <row r="107" spans="1:26" ht="15.75" customHeight="1">
      <c r="A107" s="2"/>
      <c r="B107" s="52"/>
      <c r="C107" s="11"/>
      <c r="D107" s="1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"/>
      <c r="X107" s="1"/>
      <c r="Y107" s="1"/>
      <c r="Z107" s="1"/>
    </row>
    <row r="108" spans="1:26" ht="15.75" customHeight="1">
      <c r="A108" s="2"/>
      <c r="B108" s="52"/>
      <c r="C108" s="11"/>
      <c r="D108" s="1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"/>
      <c r="X108" s="1"/>
      <c r="Y108" s="1"/>
      <c r="Z108" s="1"/>
    </row>
    <row r="109" spans="1:26" ht="15.75" customHeight="1">
      <c r="A109" s="2"/>
      <c r="B109" s="52"/>
      <c r="C109" s="11"/>
      <c r="D109" s="1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"/>
      <c r="X109" s="1"/>
      <c r="Y109" s="1"/>
      <c r="Z109" s="1"/>
    </row>
    <row r="110" spans="1:26" ht="15.75" customHeight="1">
      <c r="A110" s="2"/>
      <c r="B110" s="52"/>
      <c r="C110" s="11"/>
      <c r="D110" s="1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  <c r="X110" s="1"/>
      <c r="Y110" s="1"/>
      <c r="Z110" s="1"/>
    </row>
    <row r="111" spans="1:26" ht="15.75" customHeight="1">
      <c r="A111" s="2"/>
      <c r="B111" s="52"/>
      <c r="C111" s="11"/>
      <c r="D111" s="1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"/>
      <c r="X111" s="1"/>
      <c r="Y111" s="1"/>
      <c r="Z111" s="1"/>
    </row>
    <row r="112" spans="1:26" ht="15.75" customHeight="1">
      <c r="A112" s="2"/>
      <c r="B112" s="52"/>
      <c r="C112" s="11"/>
      <c r="D112" s="1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"/>
      <c r="X112" s="1"/>
      <c r="Y112" s="1"/>
      <c r="Z112" s="1"/>
    </row>
    <row r="113" spans="1:26" ht="15.75" customHeight="1">
      <c r="A113" s="2"/>
      <c r="B113" s="52"/>
      <c r="C113" s="11"/>
      <c r="D113" s="1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"/>
      <c r="X113" s="1"/>
      <c r="Y113" s="1"/>
      <c r="Z113" s="1"/>
    </row>
    <row r="114" spans="1:26" ht="15.75" customHeight="1">
      <c r="A114" s="2"/>
      <c r="B114" s="52"/>
      <c r="C114" s="11"/>
      <c r="D114" s="1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"/>
      <c r="X114" s="1"/>
      <c r="Y114" s="1"/>
      <c r="Z114" s="1"/>
    </row>
    <row r="115" spans="1:26" ht="15.75" customHeight="1">
      <c r="A115" s="2"/>
      <c r="B115" s="52"/>
      <c r="C115" s="11"/>
      <c r="D115" s="1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"/>
      <c r="X115" s="1"/>
      <c r="Y115" s="1"/>
      <c r="Z115" s="1"/>
    </row>
    <row r="116" spans="1:26" ht="15.75" customHeight="1">
      <c r="A116" s="2"/>
      <c r="B116" s="52"/>
      <c r="C116" s="11"/>
      <c r="D116" s="1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"/>
      <c r="X116" s="1"/>
      <c r="Y116" s="1"/>
      <c r="Z116" s="1"/>
    </row>
    <row r="117" spans="1:26" ht="15.75" customHeight="1">
      <c r="A117" s="2"/>
      <c r="B117" s="52"/>
      <c r="C117" s="11"/>
      <c r="D117" s="1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"/>
      <c r="X117" s="1"/>
      <c r="Y117" s="1"/>
      <c r="Z117" s="1"/>
    </row>
    <row r="118" spans="1:26" ht="15.75" customHeight="1">
      <c r="A118" s="2"/>
      <c r="B118" s="52"/>
      <c r="C118" s="11"/>
      <c r="D118" s="1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"/>
      <c r="X118" s="1"/>
      <c r="Y118" s="1"/>
      <c r="Z118" s="1"/>
    </row>
    <row r="119" spans="1:26" ht="15.75" customHeight="1">
      <c r="A119" s="2"/>
      <c r="B119" s="52"/>
      <c r="C119" s="11"/>
      <c r="D119" s="1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"/>
      <c r="X119" s="1"/>
      <c r="Y119" s="1"/>
      <c r="Z119" s="1"/>
    </row>
    <row r="120" spans="1:26" ht="15.75" customHeight="1">
      <c r="A120" s="2"/>
      <c r="B120" s="52"/>
      <c r="C120" s="11"/>
      <c r="D120" s="1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1"/>
      <c r="X120" s="1"/>
      <c r="Y120" s="1"/>
      <c r="Z120" s="1"/>
    </row>
    <row r="121" spans="1:26" ht="15.75" customHeight="1">
      <c r="A121" s="2"/>
      <c r="B121" s="52"/>
      <c r="C121" s="11"/>
      <c r="D121" s="1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"/>
      <c r="X121" s="1"/>
      <c r="Y121" s="1"/>
      <c r="Z121" s="1"/>
    </row>
    <row r="122" spans="1:26" ht="15.75" customHeight="1">
      <c r="A122" s="2"/>
      <c r="B122" s="52"/>
      <c r="C122" s="11"/>
      <c r="D122" s="1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1"/>
      <c r="X122" s="1"/>
      <c r="Y122" s="1"/>
      <c r="Z122" s="1"/>
    </row>
    <row r="123" spans="1:26" ht="15.75" customHeight="1">
      <c r="A123" s="2"/>
      <c r="B123" s="52"/>
      <c r="C123" s="11"/>
      <c r="D123" s="1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"/>
      <c r="X123" s="1"/>
      <c r="Y123" s="1"/>
      <c r="Z123" s="1"/>
    </row>
    <row r="124" spans="1:26" ht="15.75" customHeight="1">
      <c r="A124" s="2"/>
      <c r="B124" s="52"/>
      <c r="C124" s="11"/>
      <c r="D124" s="1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"/>
      <c r="X124" s="1"/>
      <c r="Y124" s="1"/>
      <c r="Z124" s="1"/>
    </row>
    <row r="125" spans="1:26" ht="15.75" customHeight="1">
      <c r="A125" s="2"/>
      <c r="B125" s="52"/>
      <c r="C125" s="11"/>
      <c r="D125" s="1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"/>
      <c r="X125" s="1"/>
      <c r="Y125" s="1"/>
      <c r="Z125" s="1"/>
    </row>
    <row r="126" spans="1:26" ht="15.75" customHeight="1">
      <c r="A126" s="2"/>
      <c r="B126" s="52"/>
      <c r="C126" s="11"/>
      <c r="D126" s="1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1"/>
      <c r="X126" s="1"/>
      <c r="Y126" s="1"/>
      <c r="Z126" s="1"/>
    </row>
    <row r="127" spans="1:26" ht="15.75" customHeight="1">
      <c r="A127" s="2"/>
      <c r="B127" s="52"/>
      <c r="C127" s="11"/>
      <c r="D127" s="1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"/>
      <c r="X127" s="1"/>
      <c r="Y127" s="1"/>
      <c r="Z127" s="1"/>
    </row>
    <row r="128" spans="1:26" ht="15.75" customHeight="1">
      <c r="A128" s="2"/>
      <c r="B128" s="52"/>
      <c r="C128" s="11"/>
      <c r="D128" s="1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"/>
      <c r="X128" s="1"/>
      <c r="Y128" s="1"/>
      <c r="Z128" s="1"/>
    </row>
    <row r="129" spans="1:26" ht="15.75" customHeight="1">
      <c r="A129" s="2"/>
      <c r="B129" s="52"/>
      <c r="C129" s="11"/>
      <c r="D129" s="1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"/>
      <c r="X129" s="1"/>
      <c r="Y129" s="1"/>
      <c r="Z129" s="1"/>
    </row>
    <row r="130" spans="1:26" ht="15.75" customHeight="1">
      <c r="A130" s="2"/>
      <c r="B130" s="52"/>
      <c r="C130" s="11"/>
      <c r="D130" s="1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"/>
      <c r="X130" s="1"/>
      <c r="Y130" s="1"/>
      <c r="Z130" s="1"/>
    </row>
    <row r="131" spans="1:26" ht="15.75" customHeight="1">
      <c r="A131" s="2"/>
      <c r="B131" s="52"/>
      <c r="C131" s="11"/>
      <c r="D131" s="1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"/>
      <c r="X131" s="1"/>
      <c r="Y131" s="1"/>
      <c r="Z131" s="1"/>
    </row>
    <row r="132" spans="1:26" ht="15.75" customHeight="1">
      <c r="A132" s="2"/>
      <c r="B132" s="52"/>
      <c r="C132" s="11"/>
      <c r="D132" s="1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"/>
      <c r="Y132" s="1"/>
      <c r="Z132" s="1"/>
    </row>
    <row r="133" spans="1:26" ht="15.75" customHeight="1">
      <c r="A133" s="2"/>
      <c r="B133" s="52"/>
      <c r="C133" s="11"/>
      <c r="D133" s="1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"/>
      <c r="X133" s="1"/>
      <c r="Y133" s="1"/>
      <c r="Z133" s="1"/>
    </row>
    <row r="134" spans="1:26" ht="15.75" customHeight="1">
      <c r="A134" s="2"/>
      <c r="B134" s="52"/>
      <c r="C134" s="11"/>
      <c r="D134" s="1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"/>
      <c r="X134" s="1"/>
      <c r="Y134" s="1"/>
      <c r="Z134" s="1"/>
    </row>
    <row r="135" spans="1:26" ht="15.75" customHeight="1">
      <c r="A135" s="2"/>
      <c r="B135" s="52"/>
      <c r="C135" s="11"/>
      <c r="D135" s="1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"/>
      <c r="X135" s="1"/>
      <c r="Y135" s="1"/>
      <c r="Z135" s="1"/>
    </row>
    <row r="136" spans="1:26" ht="15.75" customHeight="1">
      <c r="A136" s="2"/>
      <c r="B136" s="52"/>
      <c r="C136" s="11"/>
      <c r="D136" s="1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"/>
      <c r="X136" s="1"/>
      <c r="Y136" s="1"/>
      <c r="Z136" s="1"/>
    </row>
    <row r="137" spans="1:26" ht="15.75" customHeight="1">
      <c r="A137" s="2"/>
      <c r="B137" s="52"/>
      <c r="C137" s="11"/>
      <c r="D137" s="1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"/>
      <c r="X137" s="1"/>
      <c r="Y137" s="1"/>
      <c r="Z137" s="1"/>
    </row>
    <row r="138" spans="1:26" ht="15.75" customHeight="1">
      <c r="A138" s="2"/>
      <c r="B138" s="52"/>
      <c r="C138" s="11"/>
      <c r="D138" s="1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1"/>
      <c r="X138" s="1"/>
      <c r="Y138" s="1"/>
      <c r="Z138" s="1"/>
    </row>
    <row r="139" spans="1:26" ht="15.75" customHeight="1">
      <c r="A139" s="2"/>
      <c r="B139" s="52"/>
      <c r="C139" s="11"/>
      <c r="D139" s="1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1"/>
      <c r="X139" s="1"/>
      <c r="Y139" s="1"/>
      <c r="Z139" s="1"/>
    </row>
    <row r="140" spans="1:26" ht="15.75" customHeight="1">
      <c r="A140" s="2"/>
      <c r="B140" s="52"/>
      <c r="C140" s="11"/>
      <c r="D140" s="1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"/>
      <c r="X140" s="1"/>
      <c r="Y140" s="1"/>
      <c r="Z140" s="1"/>
    </row>
    <row r="141" spans="1:26" ht="15.75" customHeight="1">
      <c r="A141" s="2"/>
      <c r="B141" s="52"/>
      <c r="C141" s="11"/>
      <c r="D141" s="1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1"/>
      <c r="X141" s="1"/>
      <c r="Y141" s="1"/>
      <c r="Z141" s="1"/>
    </row>
    <row r="142" spans="1:26" ht="15.75" customHeight="1">
      <c r="A142" s="2"/>
      <c r="B142" s="52"/>
      <c r="C142" s="11"/>
      <c r="D142" s="1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1"/>
      <c r="X142" s="1"/>
      <c r="Y142" s="1"/>
      <c r="Z142" s="1"/>
    </row>
    <row r="143" spans="1:26" ht="15.75" customHeight="1">
      <c r="A143" s="2"/>
      <c r="B143" s="52"/>
      <c r="C143" s="11"/>
      <c r="D143" s="1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1"/>
      <c r="X143" s="1"/>
      <c r="Y143" s="1"/>
      <c r="Z143" s="1"/>
    </row>
    <row r="144" spans="1:26" ht="15.75" customHeight="1">
      <c r="A144" s="2"/>
      <c r="B144" s="52"/>
      <c r="C144" s="11"/>
      <c r="D144" s="1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1"/>
      <c r="X144" s="1"/>
      <c r="Y144" s="1"/>
      <c r="Z144" s="1"/>
    </row>
    <row r="145" spans="1:26" ht="15.75" customHeight="1">
      <c r="A145" s="2"/>
      <c r="B145" s="52"/>
      <c r="C145" s="11"/>
      <c r="D145" s="1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1"/>
      <c r="X145" s="1"/>
      <c r="Y145" s="1"/>
      <c r="Z145" s="1"/>
    </row>
    <row r="146" spans="1:26" ht="15.75" customHeight="1">
      <c r="A146" s="2"/>
      <c r="B146" s="52"/>
      <c r="C146" s="11"/>
      <c r="D146" s="1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"/>
      <c r="X146" s="1"/>
      <c r="Y146" s="1"/>
      <c r="Z146" s="1"/>
    </row>
    <row r="147" spans="1:26" ht="15.75" customHeight="1">
      <c r="A147" s="2"/>
      <c r="B147" s="52"/>
      <c r="C147" s="11"/>
      <c r="D147" s="1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1"/>
      <c r="X147" s="1"/>
      <c r="Y147" s="1"/>
      <c r="Z147" s="1"/>
    </row>
    <row r="148" spans="1:26" ht="15.75" customHeight="1">
      <c r="A148" s="2"/>
      <c r="B148" s="52"/>
      <c r="C148" s="11"/>
      <c r="D148" s="1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"/>
      <c r="X148" s="1"/>
      <c r="Y148" s="1"/>
      <c r="Z148" s="1"/>
    </row>
    <row r="149" spans="1:26" ht="15.75" customHeight="1">
      <c r="A149" s="2"/>
      <c r="B149" s="52"/>
      <c r="C149" s="11"/>
      <c r="D149" s="1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"/>
      <c r="X149" s="1"/>
      <c r="Y149" s="1"/>
      <c r="Z149" s="1"/>
    </row>
    <row r="150" spans="1:26" ht="15.75" customHeight="1">
      <c r="A150" s="2"/>
      <c r="B150" s="52"/>
      <c r="C150" s="11"/>
      <c r="D150" s="1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"/>
      <c r="X150" s="1"/>
      <c r="Y150" s="1"/>
      <c r="Z150" s="1"/>
    </row>
    <row r="151" spans="1:26" ht="15.75" customHeight="1">
      <c r="A151" s="2"/>
      <c r="B151" s="52"/>
      <c r="C151" s="11"/>
      <c r="D151" s="1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"/>
      <c r="X151" s="1"/>
      <c r="Y151" s="1"/>
      <c r="Z151" s="1"/>
    </row>
    <row r="152" spans="1:26" ht="15.75" customHeight="1">
      <c r="A152" s="2"/>
      <c r="B152" s="52"/>
      <c r="C152" s="11"/>
      <c r="D152" s="1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"/>
      <c r="X152" s="1"/>
      <c r="Y152" s="1"/>
      <c r="Z152" s="1"/>
    </row>
    <row r="153" spans="1:26" ht="15.75" customHeight="1">
      <c r="A153" s="2"/>
      <c r="B153" s="52"/>
      <c r="C153" s="11"/>
      <c r="D153" s="1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1"/>
      <c r="X153" s="1"/>
      <c r="Y153" s="1"/>
      <c r="Z153" s="1"/>
    </row>
    <row r="154" spans="1:26" ht="15.75" customHeight="1">
      <c r="A154" s="2"/>
      <c r="B154" s="52"/>
      <c r="C154" s="11"/>
      <c r="D154" s="1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"/>
      <c r="X154" s="1"/>
      <c r="Y154" s="1"/>
      <c r="Z154" s="1"/>
    </row>
    <row r="155" spans="1:26" ht="15.75" customHeight="1">
      <c r="A155" s="2"/>
      <c r="B155" s="52"/>
      <c r="C155" s="11"/>
      <c r="D155" s="1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"/>
      <c r="X155" s="1"/>
      <c r="Y155" s="1"/>
      <c r="Z155" s="1"/>
    </row>
    <row r="156" spans="1:26" ht="15.75" customHeight="1">
      <c r="A156" s="2"/>
      <c r="B156" s="52"/>
      <c r="C156" s="11"/>
      <c r="D156" s="1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"/>
      <c r="X156" s="1"/>
      <c r="Y156" s="1"/>
      <c r="Z156" s="1"/>
    </row>
    <row r="157" spans="1:26" ht="15.75" customHeight="1">
      <c r="A157" s="2"/>
      <c r="B157" s="52"/>
      <c r="C157" s="11"/>
      <c r="D157" s="1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"/>
      <c r="X157" s="1"/>
      <c r="Y157" s="1"/>
      <c r="Z157" s="1"/>
    </row>
    <row r="158" spans="1:26" ht="15.75" customHeight="1">
      <c r="A158" s="2"/>
      <c r="B158" s="52"/>
      <c r="C158" s="11"/>
      <c r="D158" s="1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1"/>
      <c r="X158" s="1"/>
      <c r="Y158" s="1"/>
      <c r="Z158" s="1"/>
    </row>
    <row r="159" spans="1:26" ht="15.75" customHeight="1">
      <c r="A159" s="2"/>
      <c r="B159" s="52"/>
      <c r="C159" s="11"/>
      <c r="D159" s="1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"/>
      <c r="X159" s="1"/>
      <c r="Y159" s="1"/>
      <c r="Z159" s="1"/>
    </row>
    <row r="160" spans="1:26" ht="15.75" customHeight="1">
      <c r="A160" s="2"/>
      <c r="B160" s="52"/>
      <c r="C160" s="11"/>
      <c r="D160" s="1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1"/>
      <c r="X160" s="1"/>
      <c r="Y160" s="1"/>
      <c r="Z160" s="1"/>
    </row>
    <row r="161" spans="1:26" ht="15.75" customHeight="1">
      <c r="A161" s="2"/>
      <c r="B161" s="52"/>
      <c r="C161" s="11"/>
      <c r="D161" s="1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"/>
      <c r="X161" s="1"/>
      <c r="Y161" s="1"/>
      <c r="Z161" s="1"/>
    </row>
    <row r="162" spans="1:26" ht="15.75" customHeight="1">
      <c r="A162" s="2"/>
      <c r="B162" s="52"/>
      <c r="C162" s="11"/>
      <c r="D162" s="1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"/>
      <c r="X162" s="1"/>
      <c r="Y162" s="1"/>
      <c r="Z162" s="1"/>
    </row>
    <row r="163" spans="1:26" ht="15.75" customHeight="1">
      <c r="A163" s="2"/>
      <c r="B163" s="52"/>
      <c r="C163" s="11"/>
      <c r="D163" s="1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1"/>
      <c r="X163" s="1"/>
      <c r="Y163" s="1"/>
      <c r="Z163" s="1"/>
    </row>
    <row r="164" spans="1:26" ht="15.75" customHeight="1">
      <c r="A164" s="2"/>
      <c r="B164" s="52"/>
      <c r="C164" s="11"/>
      <c r="D164" s="1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"/>
      <c r="X164" s="1"/>
      <c r="Y164" s="1"/>
      <c r="Z164" s="1"/>
    </row>
    <row r="165" spans="1:26" ht="15.75" customHeight="1">
      <c r="A165" s="2"/>
      <c r="B165" s="52"/>
      <c r="C165" s="11"/>
      <c r="D165" s="1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1"/>
      <c r="X165" s="1"/>
      <c r="Y165" s="1"/>
      <c r="Z165" s="1"/>
    </row>
    <row r="166" spans="1:26" ht="15.75" customHeight="1">
      <c r="A166" s="2"/>
      <c r="B166" s="52"/>
      <c r="C166" s="11"/>
      <c r="D166" s="1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1"/>
      <c r="X166" s="1"/>
      <c r="Y166" s="1"/>
      <c r="Z166" s="1"/>
    </row>
    <row r="167" spans="1:26" ht="15.75" customHeight="1">
      <c r="A167" s="2"/>
      <c r="B167" s="52"/>
      <c r="C167" s="11"/>
      <c r="D167" s="1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"/>
      <c r="X167" s="1"/>
      <c r="Y167" s="1"/>
      <c r="Z167" s="1"/>
    </row>
    <row r="168" spans="1:26" ht="15.75" customHeight="1">
      <c r="A168" s="2"/>
      <c r="B168" s="52"/>
      <c r="C168" s="11"/>
      <c r="D168" s="1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1"/>
      <c r="X168" s="1"/>
      <c r="Y168" s="1"/>
      <c r="Z168" s="1"/>
    </row>
    <row r="169" spans="1:26" ht="15.75" customHeight="1">
      <c r="A169" s="2"/>
      <c r="B169" s="52"/>
      <c r="C169" s="11"/>
      <c r="D169" s="1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1"/>
      <c r="X169" s="1"/>
      <c r="Y169" s="1"/>
      <c r="Z169" s="1"/>
    </row>
    <row r="170" spans="1:26" ht="15.75" customHeight="1">
      <c r="A170" s="2"/>
      <c r="B170" s="52"/>
      <c r="C170" s="11"/>
      <c r="D170" s="1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1"/>
      <c r="X170" s="1"/>
      <c r="Y170" s="1"/>
      <c r="Z170" s="1"/>
    </row>
    <row r="171" spans="1:26" ht="15.75" customHeight="1">
      <c r="A171" s="2"/>
      <c r="B171" s="52"/>
      <c r="C171" s="11"/>
      <c r="D171" s="1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"/>
      <c r="X171" s="1"/>
      <c r="Y171" s="1"/>
      <c r="Z171" s="1"/>
    </row>
    <row r="172" spans="1:26" ht="15.75" customHeight="1">
      <c r="A172" s="2"/>
      <c r="B172" s="52"/>
      <c r="C172" s="11"/>
      <c r="D172" s="1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1"/>
      <c r="X172" s="1"/>
      <c r="Y172" s="1"/>
      <c r="Z172" s="1"/>
    </row>
    <row r="173" spans="1:26" ht="15.75" customHeight="1">
      <c r="A173" s="2"/>
      <c r="B173" s="52"/>
      <c r="C173" s="11"/>
      <c r="D173" s="1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1"/>
      <c r="X173" s="1"/>
      <c r="Y173" s="1"/>
      <c r="Z173" s="1"/>
    </row>
    <row r="174" spans="1:26" ht="15.75" customHeight="1">
      <c r="A174" s="2"/>
      <c r="B174" s="52"/>
      <c r="C174" s="11"/>
      <c r="D174" s="1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"/>
      <c r="X174" s="1"/>
      <c r="Y174" s="1"/>
      <c r="Z174" s="1"/>
    </row>
    <row r="175" spans="1:26" ht="15.75" customHeight="1">
      <c r="A175" s="2"/>
      <c r="B175" s="52"/>
      <c r="C175" s="11"/>
      <c r="D175" s="1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1"/>
      <c r="X175" s="1"/>
      <c r="Y175" s="1"/>
      <c r="Z175" s="1"/>
    </row>
    <row r="176" spans="1:26" ht="15.75" customHeight="1">
      <c r="A176" s="2"/>
      <c r="B176" s="52"/>
      <c r="C176" s="11"/>
      <c r="D176" s="1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1"/>
      <c r="X176" s="1"/>
      <c r="Y176" s="1"/>
      <c r="Z176" s="1"/>
    </row>
    <row r="177" spans="1:26" ht="15.75" customHeight="1">
      <c r="A177" s="2"/>
      <c r="B177" s="52"/>
      <c r="C177" s="11"/>
      <c r="D177" s="1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1"/>
      <c r="X177" s="1"/>
      <c r="Y177" s="1"/>
      <c r="Z177" s="1"/>
    </row>
    <row r="178" spans="1:26" ht="15.75" customHeight="1">
      <c r="A178" s="2"/>
      <c r="B178" s="52"/>
      <c r="C178" s="11"/>
      <c r="D178" s="1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1"/>
      <c r="X178" s="1"/>
      <c r="Y178" s="1"/>
      <c r="Z178" s="1"/>
    </row>
    <row r="179" spans="1:26" ht="15.75" customHeight="1">
      <c r="A179" s="2"/>
      <c r="B179" s="52"/>
      <c r="C179" s="11"/>
      <c r="D179" s="1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1"/>
      <c r="X179" s="1"/>
      <c r="Y179" s="1"/>
      <c r="Z179" s="1"/>
    </row>
    <row r="180" spans="1:26" ht="15.75" customHeight="1">
      <c r="A180" s="2"/>
      <c r="B180" s="52"/>
      <c r="C180" s="11"/>
      <c r="D180" s="1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1"/>
      <c r="X180" s="1"/>
      <c r="Y180" s="1"/>
      <c r="Z180" s="1"/>
    </row>
    <row r="181" spans="1:26" ht="15.75" customHeight="1">
      <c r="A181" s="2"/>
      <c r="B181" s="52"/>
      <c r="C181" s="11"/>
      <c r="D181" s="1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"/>
      <c r="X181" s="1"/>
      <c r="Y181" s="1"/>
      <c r="Z181" s="1"/>
    </row>
    <row r="182" spans="1:26" ht="15.75" customHeight="1">
      <c r="A182" s="2"/>
      <c r="B182" s="52"/>
      <c r="C182" s="11"/>
      <c r="D182" s="1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"/>
      <c r="X182" s="1"/>
      <c r="Y182" s="1"/>
      <c r="Z182" s="1"/>
    </row>
    <row r="183" spans="1:26" ht="15.75" customHeight="1">
      <c r="A183" s="2"/>
      <c r="B183" s="52"/>
      <c r="C183" s="11"/>
      <c r="D183" s="1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1"/>
      <c r="X183" s="1"/>
      <c r="Y183" s="1"/>
      <c r="Z183" s="1"/>
    </row>
    <row r="184" spans="1:26" ht="15.75" customHeight="1">
      <c r="A184" s="2"/>
      <c r="B184" s="52"/>
      <c r="C184" s="11"/>
      <c r="D184" s="1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1"/>
      <c r="X184" s="1"/>
      <c r="Y184" s="1"/>
      <c r="Z184" s="1"/>
    </row>
    <row r="185" spans="1:26" ht="15.75" customHeight="1">
      <c r="A185" s="2"/>
      <c r="B185" s="52"/>
      <c r="C185" s="11"/>
      <c r="D185" s="1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1"/>
      <c r="X185" s="1"/>
      <c r="Y185" s="1"/>
      <c r="Z185" s="1"/>
    </row>
    <row r="186" spans="1:26" ht="15.75" customHeight="1">
      <c r="A186" s="2"/>
      <c r="B186" s="52"/>
      <c r="C186" s="11"/>
      <c r="D186" s="1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"/>
      <c r="X186" s="1"/>
      <c r="Y186" s="1"/>
      <c r="Z186" s="1"/>
    </row>
    <row r="187" spans="1:26" ht="15.75" customHeight="1">
      <c r="A187" s="2"/>
      <c r="B187" s="52"/>
      <c r="C187" s="11"/>
      <c r="D187" s="1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1"/>
      <c r="X187" s="1"/>
      <c r="Y187" s="1"/>
      <c r="Z187" s="1"/>
    </row>
    <row r="188" spans="1:26" ht="15.75" customHeight="1">
      <c r="A188" s="2"/>
      <c r="B188" s="52"/>
      <c r="C188" s="11"/>
      <c r="D188" s="1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1"/>
      <c r="X188" s="1"/>
      <c r="Y188" s="1"/>
      <c r="Z188" s="1"/>
    </row>
    <row r="189" spans="1:26" ht="15.75" customHeight="1">
      <c r="A189" s="2"/>
      <c r="B189" s="52"/>
      <c r="C189" s="11"/>
      <c r="D189" s="1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1"/>
      <c r="X189" s="1"/>
      <c r="Y189" s="1"/>
      <c r="Z189" s="1"/>
    </row>
    <row r="190" spans="1:26" ht="15.75" customHeight="1">
      <c r="A190" s="2"/>
      <c r="B190" s="52"/>
      <c r="C190" s="11"/>
      <c r="D190" s="1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1"/>
      <c r="X190" s="1"/>
      <c r="Y190" s="1"/>
      <c r="Z190" s="1"/>
    </row>
    <row r="191" spans="1:26" ht="15.75" customHeight="1">
      <c r="A191" s="2"/>
      <c r="B191" s="52"/>
      <c r="C191" s="11"/>
      <c r="D191" s="1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1"/>
      <c r="X191" s="1"/>
      <c r="Y191" s="1"/>
      <c r="Z191" s="1"/>
    </row>
    <row r="192" spans="1:26" ht="15.75" customHeight="1">
      <c r="A192" s="2"/>
      <c r="B192" s="52"/>
      <c r="C192" s="11"/>
      <c r="D192" s="1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1"/>
      <c r="X192" s="1"/>
      <c r="Y192" s="1"/>
      <c r="Z192" s="1"/>
    </row>
    <row r="193" spans="1:26" ht="15.75" customHeight="1">
      <c r="A193" s="2"/>
      <c r="B193" s="52"/>
      <c r="C193" s="11"/>
      <c r="D193" s="1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1"/>
      <c r="X193" s="1"/>
      <c r="Y193" s="1"/>
      <c r="Z193" s="1"/>
    </row>
    <row r="194" spans="1:26" ht="15.75" customHeight="1">
      <c r="A194" s="2"/>
      <c r="B194" s="52"/>
      <c r="C194" s="11"/>
      <c r="D194" s="1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1"/>
      <c r="X194" s="1"/>
      <c r="Y194" s="1"/>
      <c r="Z194" s="1"/>
    </row>
    <row r="195" spans="1:26" ht="15.75" customHeight="1">
      <c r="A195" s="2"/>
      <c r="B195" s="52"/>
      <c r="C195" s="11"/>
      <c r="D195" s="1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1"/>
      <c r="X195" s="1"/>
      <c r="Y195" s="1"/>
      <c r="Z195" s="1"/>
    </row>
    <row r="196" spans="1:26" ht="15.75" customHeight="1">
      <c r="A196" s="2"/>
      <c r="B196" s="52"/>
      <c r="C196" s="11"/>
      <c r="D196" s="1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1"/>
      <c r="X196" s="1"/>
      <c r="Y196" s="1"/>
      <c r="Z196" s="1"/>
    </row>
    <row r="197" spans="1:26" ht="15.75" customHeight="1">
      <c r="A197" s="2"/>
      <c r="B197" s="52"/>
      <c r="C197" s="11"/>
      <c r="D197" s="1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1"/>
      <c r="X197" s="1"/>
      <c r="Y197" s="1"/>
      <c r="Z197" s="1"/>
    </row>
    <row r="198" spans="1:26" ht="15.75" customHeight="1">
      <c r="A198" s="2"/>
      <c r="B198" s="52"/>
      <c r="C198" s="11"/>
      <c r="D198" s="1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1"/>
      <c r="X198" s="1"/>
      <c r="Y198" s="1"/>
      <c r="Z198" s="1"/>
    </row>
    <row r="199" spans="1:26" ht="15.75" customHeight="1">
      <c r="A199" s="2"/>
      <c r="B199" s="52"/>
      <c r="C199" s="11"/>
      <c r="D199" s="1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1"/>
      <c r="X199" s="1"/>
      <c r="Y199" s="1"/>
      <c r="Z199" s="1"/>
    </row>
    <row r="200" spans="1:26" ht="15.75" customHeight="1">
      <c r="A200" s="2"/>
      <c r="B200" s="52"/>
      <c r="C200" s="11"/>
      <c r="D200" s="1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1"/>
      <c r="X200" s="1"/>
      <c r="Y200" s="1"/>
      <c r="Z200" s="1"/>
    </row>
    <row r="201" spans="1:26" ht="15.75" customHeight="1">
      <c r="A201" s="2"/>
      <c r="B201" s="52"/>
      <c r="C201" s="11"/>
      <c r="D201" s="1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1"/>
      <c r="X201" s="1"/>
      <c r="Y201" s="1"/>
      <c r="Z201" s="1"/>
    </row>
    <row r="202" spans="1:26" ht="15.75" customHeight="1">
      <c r="A202" s="2"/>
      <c r="B202" s="52"/>
      <c r="C202" s="11"/>
      <c r="D202" s="1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"/>
      <c r="X202" s="1"/>
      <c r="Y202" s="1"/>
      <c r="Z202" s="1"/>
    </row>
    <row r="203" spans="1:26" ht="15.75" customHeight="1">
      <c r="A203" s="2"/>
      <c r="B203" s="52"/>
      <c r="C203" s="11"/>
      <c r="D203" s="1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1"/>
      <c r="X203" s="1"/>
      <c r="Y203" s="1"/>
      <c r="Z203" s="1"/>
    </row>
    <row r="204" spans="1:26" ht="15.75" customHeight="1">
      <c r="A204" s="2"/>
      <c r="B204" s="52"/>
      <c r="C204" s="11"/>
      <c r="D204" s="1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1"/>
      <c r="X204" s="1"/>
      <c r="Y204" s="1"/>
      <c r="Z204" s="1"/>
    </row>
    <row r="205" spans="1:26" ht="15.75" customHeight="1">
      <c r="A205" s="2"/>
      <c r="B205" s="52"/>
      <c r="C205" s="11"/>
      <c r="D205" s="1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1"/>
      <c r="X205" s="1"/>
      <c r="Y205" s="1"/>
      <c r="Z205" s="1"/>
    </row>
    <row r="206" spans="1:26" ht="15.75" customHeight="1">
      <c r="A206" s="2"/>
      <c r="B206" s="52"/>
      <c r="C206" s="11"/>
      <c r="D206" s="1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1"/>
      <c r="X206" s="1"/>
      <c r="Y206" s="1"/>
      <c r="Z206" s="1"/>
    </row>
    <row r="207" spans="1:26" ht="15.75" customHeight="1">
      <c r="A207" s="2"/>
      <c r="B207" s="52"/>
      <c r="C207" s="11"/>
      <c r="D207" s="1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1"/>
      <c r="X207" s="1"/>
      <c r="Y207" s="1"/>
      <c r="Z207" s="1"/>
    </row>
    <row r="208" spans="1:26" ht="15.75" customHeight="1">
      <c r="A208" s="2"/>
      <c r="B208" s="52"/>
      <c r="C208" s="11"/>
      <c r="D208" s="1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1"/>
      <c r="X208" s="1"/>
      <c r="Y208" s="1"/>
      <c r="Z208" s="1"/>
    </row>
    <row r="209" spans="1:26" ht="15.75" customHeight="1">
      <c r="A209" s="2"/>
      <c r="B209" s="52"/>
      <c r="C209" s="11"/>
      <c r="D209" s="1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1"/>
      <c r="X209" s="1"/>
      <c r="Y209" s="1"/>
      <c r="Z209" s="1"/>
    </row>
    <row r="210" spans="1:26" ht="15.75" customHeight="1">
      <c r="A210" s="2"/>
      <c r="B210" s="52"/>
      <c r="C210" s="11"/>
      <c r="D210" s="1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1"/>
      <c r="X210" s="1"/>
      <c r="Y210" s="1"/>
      <c r="Z210" s="1"/>
    </row>
    <row r="211" spans="1:26" ht="15.75" customHeight="1">
      <c r="A211" s="2"/>
      <c r="B211" s="52"/>
      <c r="C211" s="11"/>
      <c r="D211" s="1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1"/>
      <c r="X211" s="1"/>
      <c r="Y211" s="1"/>
      <c r="Z211" s="1"/>
    </row>
    <row r="212" spans="1:26" ht="15.75" customHeight="1">
      <c r="A212" s="2"/>
      <c r="B212" s="52"/>
      <c r="C212" s="11"/>
      <c r="D212" s="1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1"/>
      <c r="X212" s="1"/>
      <c r="Y212" s="1"/>
      <c r="Z212" s="1"/>
    </row>
    <row r="213" spans="1:26" ht="15.75" customHeight="1">
      <c r="A213" s="2"/>
      <c r="B213" s="52"/>
      <c r="C213" s="11"/>
      <c r="D213" s="1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1"/>
      <c r="X213" s="1"/>
      <c r="Y213" s="1"/>
      <c r="Z213" s="1"/>
    </row>
    <row r="214" spans="1:26" ht="15.75" customHeight="1">
      <c r="A214" s="2"/>
      <c r="B214" s="52"/>
      <c r="C214" s="11"/>
      <c r="D214" s="1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1"/>
      <c r="X214" s="1"/>
      <c r="Y214" s="1"/>
      <c r="Z214" s="1"/>
    </row>
    <row r="215" spans="1:26" ht="15.75" customHeight="1">
      <c r="A215" s="2"/>
      <c r="B215" s="52"/>
      <c r="C215" s="11"/>
      <c r="D215" s="1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1"/>
      <c r="X215" s="1"/>
      <c r="Y215" s="1"/>
      <c r="Z215" s="1"/>
    </row>
    <row r="216" spans="1:26" ht="15.75" customHeight="1">
      <c r="A216" s="2"/>
      <c r="B216" s="52"/>
      <c r="C216" s="11"/>
      <c r="D216" s="1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1"/>
      <c r="X216" s="1"/>
      <c r="Y216" s="1"/>
      <c r="Z216" s="1"/>
    </row>
    <row r="217" spans="1:26" ht="15.75" customHeight="1">
      <c r="A217" s="2"/>
      <c r="B217" s="52"/>
      <c r="C217" s="11"/>
      <c r="D217" s="1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1"/>
      <c r="X217" s="1"/>
      <c r="Y217" s="1"/>
      <c r="Z217" s="1"/>
    </row>
    <row r="218" spans="1:26" ht="15.75" customHeight="1">
      <c r="A218" s="2"/>
      <c r="B218" s="52"/>
      <c r="C218" s="11"/>
      <c r="D218" s="1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1"/>
      <c r="X218" s="1"/>
      <c r="Y218" s="1"/>
      <c r="Z218" s="1"/>
    </row>
    <row r="219" spans="1:26" ht="15.75" customHeight="1">
      <c r="A219" s="2"/>
      <c r="B219" s="52"/>
      <c r="C219" s="11"/>
      <c r="D219" s="1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1"/>
      <c r="X219" s="1"/>
      <c r="Y219" s="1"/>
      <c r="Z219" s="1"/>
    </row>
    <row r="220" spans="1:26" ht="15.75" customHeight="1">
      <c r="A220" s="2"/>
      <c r="B220" s="52"/>
      <c r="C220" s="11"/>
      <c r="D220" s="1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1"/>
      <c r="X220" s="1"/>
      <c r="Y220" s="1"/>
      <c r="Z220" s="1"/>
    </row>
    <row r="221" spans="1:26" ht="15.75" customHeight="1">
      <c r="A221" s="2"/>
      <c r="B221" s="52"/>
      <c r="C221" s="11"/>
      <c r="D221" s="1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1"/>
      <c r="X221" s="1"/>
      <c r="Y221" s="1"/>
      <c r="Z221" s="1"/>
    </row>
    <row r="222" spans="1:26" ht="15.75" customHeight="1">
      <c r="A222" s="2"/>
      <c r="B222" s="52"/>
      <c r="C222" s="11"/>
      <c r="D222" s="1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1"/>
      <c r="X222" s="1"/>
      <c r="Y222" s="1"/>
      <c r="Z222" s="1"/>
    </row>
    <row r="223" spans="1:26" ht="15.75" customHeight="1">
      <c r="A223" s="2"/>
      <c r="B223" s="52"/>
      <c r="C223" s="11"/>
      <c r="D223" s="1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1"/>
      <c r="X223" s="1"/>
      <c r="Y223" s="1"/>
      <c r="Z223" s="1"/>
    </row>
    <row r="224" spans="1:26" ht="15.75" customHeight="1">
      <c r="A224" s="2"/>
      <c r="B224" s="52"/>
      <c r="C224" s="11"/>
      <c r="D224" s="1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1"/>
      <c r="X224" s="1"/>
      <c r="Y224" s="1"/>
      <c r="Z224" s="1"/>
    </row>
    <row r="225" spans="1:26" ht="15.75" customHeight="1">
      <c r="A225" s="2"/>
      <c r="B225" s="52"/>
      <c r="C225" s="11"/>
      <c r="D225" s="1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1"/>
      <c r="X225" s="1"/>
      <c r="Y225" s="1"/>
      <c r="Z225" s="1"/>
    </row>
    <row r="226" spans="1:26" ht="15.75" customHeight="1">
      <c r="A226" s="2"/>
      <c r="B226" s="52"/>
      <c r="C226" s="11"/>
      <c r="D226" s="1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1"/>
      <c r="X226" s="1"/>
      <c r="Y226" s="1"/>
      <c r="Z226" s="1"/>
    </row>
    <row r="227" spans="1:26" ht="15.75" customHeight="1">
      <c r="A227" s="2"/>
      <c r="B227" s="52"/>
      <c r="C227" s="11"/>
      <c r="D227" s="1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1"/>
      <c r="X227" s="1"/>
      <c r="Y227" s="1"/>
      <c r="Z227" s="1"/>
    </row>
    <row r="228" spans="1:26" ht="15.75" customHeight="1">
      <c r="A228" s="2"/>
      <c r="B228" s="52"/>
      <c r="C228" s="11"/>
      <c r="D228" s="1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1"/>
      <c r="X228" s="1"/>
      <c r="Y228" s="1"/>
      <c r="Z228" s="1"/>
    </row>
    <row r="229" spans="1:26" ht="15.75" customHeight="1">
      <c r="A229" s="2"/>
      <c r="B229" s="52"/>
      <c r="C229" s="11"/>
      <c r="D229" s="1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1"/>
      <c r="X229" s="1"/>
      <c r="Y229" s="1"/>
      <c r="Z229" s="1"/>
    </row>
    <row r="230" spans="1:26" ht="15.75" customHeight="1">
      <c r="A230" s="2"/>
      <c r="B230" s="52"/>
      <c r="C230" s="11"/>
      <c r="D230" s="1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1"/>
      <c r="X230" s="1"/>
      <c r="Y230" s="1"/>
      <c r="Z230" s="1"/>
    </row>
    <row r="231" spans="1:26" ht="15.75" customHeight="1">
      <c r="A231" s="2"/>
      <c r="B231" s="52"/>
      <c r="C231" s="11"/>
      <c r="D231" s="1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1"/>
      <c r="X231" s="1"/>
      <c r="Y231" s="1"/>
      <c r="Z231" s="1"/>
    </row>
    <row r="232" spans="1:26" ht="15.75" customHeight="1">
      <c r="A232" s="2"/>
      <c r="B232" s="52"/>
      <c r="C232" s="11"/>
      <c r="D232" s="1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1"/>
      <c r="X232" s="1"/>
      <c r="Y232" s="1"/>
      <c r="Z232" s="1"/>
    </row>
    <row r="233" spans="1:26" ht="15.75" customHeight="1">
      <c r="A233" s="2"/>
      <c r="B233" s="52"/>
      <c r="C233" s="11"/>
      <c r="D233" s="1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1"/>
      <c r="X233" s="1"/>
      <c r="Y233" s="1"/>
      <c r="Z233" s="1"/>
    </row>
    <row r="234" spans="1:26" ht="15.75" customHeight="1">
      <c r="A234" s="2"/>
      <c r="B234" s="52"/>
      <c r="C234" s="11"/>
      <c r="D234" s="1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1"/>
      <c r="X234" s="1"/>
      <c r="Y234" s="1"/>
      <c r="Z234" s="1"/>
    </row>
    <row r="235" spans="1:26" ht="15.75" customHeight="1">
      <c r="A235" s="2"/>
      <c r="B235" s="52"/>
      <c r="C235" s="11"/>
      <c r="D235" s="1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1"/>
      <c r="X235" s="1"/>
      <c r="Y235" s="1"/>
      <c r="Z235" s="1"/>
    </row>
    <row r="236" spans="1:26" ht="15.75" customHeight="1">
      <c r="A236" s="2"/>
      <c r="B236" s="52"/>
      <c r="C236" s="11"/>
      <c r="D236" s="1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1"/>
      <c r="X236" s="1"/>
      <c r="Y236" s="1"/>
      <c r="Z236" s="1"/>
    </row>
    <row r="237" spans="1:26" ht="15.75" customHeight="1">
      <c r="A237" s="2"/>
      <c r="B237" s="52"/>
      <c r="C237" s="11"/>
      <c r="D237" s="1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1"/>
      <c r="X237" s="1"/>
      <c r="Y237" s="1"/>
      <c r="Z237" s="1"/>
    </row>
    <row r="238" spans="1:26" ht="15.75" customHeight="1">
      <c r="A238" s="2"/>
      <c r="B238" s="52"/>
      <c r="C238" s="11"/>
      <c r="D238" s="1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1"/>
      <c r="X238" s="1"/>
      <c r="Y238" s="1"/>
      <c r="Z238" s="1"/>
    </row>
    <row r="239" spans="1:26" ht="15.75" customHeight="1">
      <c r="A239" s="2"/>
      <c r="B239" s="52"/>
      <c r="C239" s="11"/>
      <c r="D239" s="1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1"/>
      <c r="X239" s="1"/>
      <c r="Y239" s="1"/>
      <c r="Z239" s="1"/>
    </row>
    <row r="240" spans="1:26" ht="15.75" customHeight="1">
      <c r="A240" s="2"/>
      <c r="B240" s="52"/>
      <c r="C240" s="11"/>
      <c r="D240" s="1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1"/>
      <c r="X240" s="1"/>
      <c r="Y240" s="1"/>
      <c r="Z240" s="1"/>
    </row>
    <row r="241" spans="1:26" ht="15.75" customHeight="1">
      <c r="A241" s="2"/>
      <c r="B241" s="52"/>
      <c r="C241" s="11"/>
      <c r="D241" s="1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1"/>
      <c r="X241" s="1"/>
      <c r="Y241" s="1"/>
      <c r="Z241" s="1"/>
    </row>
    <row r="242" spans="1:26" ht="15.75" customHeight="1">
      <c r="A242" s="2"/>
      <c r="B242" s="52"/>
      <c r="C242" s="11"/>
      <c r="D242" s="1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1"/>
      <c r="X242" s="1"/>
      <c r="Y242" s="1"/>
      <c r="Z242" s="1"/>
    </row>
    <row r="243" spans="1:26" ht="15.75" customHeight="1">
      <c r="A243" s="2"/>
      <c r="B243" s="52"/>
      <c r="C243" s="11"/>
      <c r="D243" s="1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1"/>
      <c r="X243" s="1"/>
      <c r="Y243" s="1"/>
      <c r="Z243" s="1"/>
    </row>
    <row r="244" spans="1:26" ht="15.75" customHeight="1">
      <c r="A244" s="2"/>
      <c r="B244" s="52"/>
      <c r="C244" s="11"/>
      <c r="D244" s="1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1"/>
      <c r="X244" s="1"/>
      <c r="Y244" s="1"/>
      <c r="Z244" s="1"/>
    </row>
    <row r="245" spans="1:26" ht="15.75" customHeight="1">
      <c r="A245" s="2"/>
      <c r="B245" s="52"/>
      <c r="C245" s="11"/>
      <c r="D245" s="1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1"/>
      <c r="X245" s="1"/>
      <c r="Y245" s="1"/>
      <c r="Z245" s="1"/>
    </row>
    <row r="246" spans="1:26" ht="15.75" customHeight="1">
      <c r="A246" s="2"/>
      <c r="B246" s="52"/>
      <c r="C246" s="11"/>
      <c r="D246" s="1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1"/>
      <c r="X246" s="1"/>
      <c r="Y246" s="1"/>
      <c r="Z246" s="1"/>
    </row>
    <row r="247" spans="1:26" ht="15.75" customHeight="1">
      <c r="A247" s="2"/>
      <c r="B247" s="52"/>
      <c r="C247" s="11"/>
      <c r="D247" s="1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1"/>
      <c r="X247" s="1"/>
      <c r="Y247" s="1"/>
      <c r="Z247" s="1"/>
    </row>
    <row r="248" spans="1:26" ht="15.75" customHeight="1">
      <c r="A248" s="1"/>
      <c r="B248" s="5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5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5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5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5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5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5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5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5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5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5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5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5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5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5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5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5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5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5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5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5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5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5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5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5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5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5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5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5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5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5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5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5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5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5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5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5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5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5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5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5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5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5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5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5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5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5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5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5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5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5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5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5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5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5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5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5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5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5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5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5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5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5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5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5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5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5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5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5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5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5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5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5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5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5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5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5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5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5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5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5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5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5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5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5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5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5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5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5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5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5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5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5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5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5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5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5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5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5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5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5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5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5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5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5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5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5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5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5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5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5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5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5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5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5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5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5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5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5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5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5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5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5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5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5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5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5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5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5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5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5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5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5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5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5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5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5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5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5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5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5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5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5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5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5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5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5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5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5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5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5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5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5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5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5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5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5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5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5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5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5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5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5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5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5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5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5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5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5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5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5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5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5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5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5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5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5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5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5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5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5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5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5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5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5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5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5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5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5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5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5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5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5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5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5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5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5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5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5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5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5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5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5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5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5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5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5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5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5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5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5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5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5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5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5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5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5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5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5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5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5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5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5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5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5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5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5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5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5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5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5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5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5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5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5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5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5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5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5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5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5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5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5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5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5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5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5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5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5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5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5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5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5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5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5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5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5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5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5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5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5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5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5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5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5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5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5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5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5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5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5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5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5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5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5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5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5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5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5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5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5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5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5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5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5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5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5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5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5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5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5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5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5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5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5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5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5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5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5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5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5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5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5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5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5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5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5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5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5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5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5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5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5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5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5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5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5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5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5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5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5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5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5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5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5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5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5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5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5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5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5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5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5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5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5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5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5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5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5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5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5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5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5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5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5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5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5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5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5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5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5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5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5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5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5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5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5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5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5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5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5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5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5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5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5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5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5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5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5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5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5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5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5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5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5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5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5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5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5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5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5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5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5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5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5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5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5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5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5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5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5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5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5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5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5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5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5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5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5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5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5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5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5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5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5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5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5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5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5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5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5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5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5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5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5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5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5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5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5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5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5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5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5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5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5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5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5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5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5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5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5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5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5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5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5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5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5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5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5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5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5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5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5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5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5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5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5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5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5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5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5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5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5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5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5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5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5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5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5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5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5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5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5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5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5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5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5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5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5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5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5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5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5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5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5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5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5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5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5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5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5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5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5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5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5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5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5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5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5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5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5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5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5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5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5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5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5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5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5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5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5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5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5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5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5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5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5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5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5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5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5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5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5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5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5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5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5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5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5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5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5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5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5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5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5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5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5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5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5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5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5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5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5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5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5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5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5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5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5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5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5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5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5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5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5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5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5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5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5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5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5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5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5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5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5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5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5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5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5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5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5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5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5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5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5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5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5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5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5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5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5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5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5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5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5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5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5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5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5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5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5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5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5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5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5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5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5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5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5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5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5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5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5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5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5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5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5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5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5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5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5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5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5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5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5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5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5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5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5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5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5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5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5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5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5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5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5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5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5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5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5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5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5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5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5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5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5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5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5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5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5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5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5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5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5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5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5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5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5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5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5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5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5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5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5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5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5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5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5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5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5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5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5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5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5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5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5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5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5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5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5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5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5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5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5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5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5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5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5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5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5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5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5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5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5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5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5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5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5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5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5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5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5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5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5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5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5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5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5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5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5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5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5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5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5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5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5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5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5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5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5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5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5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5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5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5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5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5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5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5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5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5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5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5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5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5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5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5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5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5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5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5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5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5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5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5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5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5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5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5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5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5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5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</sheetData>
  <sheetProtection algorithmName="SHA-512" hashValue="O2/o91ppBR38l4CbgZkMq2S2dFMWGYLdrviT+YALZn3BGP/8yJalfOcqMMjvWX2gM4znDgHkfRh3OeHBSqazTg==" saltValue="446jDllPO9WRXs8pEva2cw==" spinCount="100000" sheet="1" objects="1" scenarios="1" formatCells="0" selectLockedCells="1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6"/>
  <sheetViews>
    <sheetView workbookViewId="0">
      <selection activeCell="B8" sqref="B8"/>
    </sheetView>
  </sheetViews>
  <sheetFormatPr defaultColWidth="14.42578125" defaultRowHeight="15" customHeight="1"/>
  <cols>
    <col min="1" max="1" width="41.42578125" customWidth="1"/>
    <col min="2" max="2" width="18" customWidth="1"/>
    <col min="3" max="3" width="23.28515625" customWidth="1"/>
    <col min="4" max="4" width="10.140625" customWidth="1"/>
    <col min="5" max="24" width="8.7109375" customWidth="1"/>
  </cols>
  <sheetData>
    <row r="1" spans="1:26" ht="15.75">
      <c r="A1" s="20"/>
      <c r="B1" s="20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1"/>
      <c r="Z1" s="21"/>
    </row>
    <row r="2" spans="1:26" ht="15.75">
      <c r="A2" s="14" t="s">
        <v>49</v>
      </c>
      <c r="B2" s="80">
        <f>'Unit Breakdown'!C6</f>
        <v>0</v>
      </c>
      <c r="C2" s="81"/>
      <c r="D2" s="81"/>
      <c r="E2" s="8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1"/>
      <c r="Z2" s="21"/>
    </row>
    <row r="3" spans="1:26" ht="15.75">
      <c r="A3" s="20" t="s">
        <v>50</v>
      </c>
      <c r="B3" s="22">
        <f>'Unit Breakdown'!H12</f>
        <v>0</v>
      </c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1"/>
      <c r="Z3" s="21"/>
    </row>
    <row r="4" spans="1:26" ht="15.75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1"/>
      <c r="Z4" s="21"/>
    </row>
    <row r="5" spans="1:26" ht="15.75">
      <c r="A5" s="20"/>
      <c r="B5" s="12"/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1"/>
      <c r="Z5" s="21"/>
    </row>
    <row r="6" spans="1:26" ht="14.25" customHeight="1">
      <c r="A6" s="20"/>
      <c r="B6" s="23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/>
      <c r="Z6" s="21"/>
    </row>
    <row r="7" spans="1:26" ht="20.25" customHeight="1">
      <c r="A7" s="26" t="s">
        <v>51</v>
      </c>
      <c r="B7" s="27" t="s">
        <v>52</v>
      </c>
      <c r="C7" s="2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/>
      <c r="Z7" s="21"/>
    </row>
    <row r="8" spans="1:26" ht="15.75">
      <c r="A8" s="29" t="s">
        <v>53</v>
      </c>
      <c r="B8" s="46"/>
      <c r="C8" s="3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1"/>
      <c r="Z8" s="21"/>
    </row>
    <row r="9" spans="1:26" ht="15.75">
      <c r="A9" s="29" t="s">
        <v>54</v>
      </c>
      <c r="B9" s="47"/>
      <c r="C9" s="3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1"/>
      <c r="Z9" s="21"/>
    </row>
    <row r="10" spans="1:26" ht="15.75">
      <c r="A10" s="32"/>
      <c r="B10" s="33">
        <f>SUM(B8:B9)</f>
        <v>0</v>
      </c>
      <c r="C10" s="34"/>
      <c r="D10" s="3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1"/>
      <c r="Z10" s="21"/>
    </row>
    <row r="11" spans="1:26" ht="15.75">
      <c r="A11" s="20"/>
      <c r="B11" s="36"/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1"/>
      <c r="Z11" s="21"/>
    </row>
    <row r="12" spans="1:26" ht="15.75">
      <c r="A12" s="26" t="s">
        <v>55</v>
      </c>
      <c r="B12" s="36"/>
      <c r="C12" s="3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1"/>
      <c r="Z12" s="21"/>
    </row>
    <row r="13" spans="1:26" ht="15.75">
      <c r="A13" s="37" t="s">
        <v>56</v>
      </c>
      <c r="B13" s="46"/>
      <c r="C13" s="3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1"/>
      <c r="Z13" s="21"/>
    </row>
    <row r="14" spans="1:26" ht="15.75">
      <c r="A14" s="37" t="s">
        <v>57</v>
      </c>
      <c r="B14" s="47"/>
      <c r="C14" s="3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1"/>
      <c r="Z14" s="21"/>
    </row>
    <row r="15" spans="1:26" ht="15.75">
      <c r="A15" s="29" t="s">
        <v>58</v>
      </c>
      <c r="B15" s="47"/>
      <c r="C15" s="3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1"/>
      <c r="Z15" s="21"/>
    </row>
    <row r="16" spans="1:26" ht="15.75">
      <c r="A16" s="37" t="s">
        <v>59</v>
      </c>
      <c r="B16" s="46"/>
      <c r="C16" s="3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1"/>
      <c r="Z16" s="21"/>
    </row>
    <row r="17" spans="1:26" ht="15.75">
      <c r="A17" s="29" t="s">
        <v>60</v>
      </c>
      <c r="B17" s="46"/>
      <c r="C17" s="3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1"/>
      <c r="Z17" s="21"/>
    </row>
    <row r="18" spans="1:26" ht="15.75">
      <c r="A18" s="37" t="s">
        <v>61</v>
      </c>
      <c r="B18" s="46"/>
      <c r="C18" s="3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1"/>
      <c r="Z18" s="21"/>
    </row>
    <row r="19" spans="1:26" ht="15.75">
      <c r="A19" s="37" t="s">
        <v>62</v>
      </c>
      <c r="B19" s="47"/>
      <c r="C19" s="3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1"/>
      <c r="Z19" s="21"/>
    </row>
    <row r="20" spans="1:26" ht="15.75">
      <c r="A20" s="37" t="s">
        <v>63</v>
      </c>
      <c r="B20" s="46"/>
      <c r="C20" s="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1"/>
      <c r="Z20" s="21"/>
    </row>
    <row r="21" spans="1:26" ht="15.75">
      <c r="A21" s="37" t="s">
        <v>64</v>
      </c>
      <c r="B21" s="47"/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1"/>
      <c r="Z21" s="21"/>
    </row>
    <row r="22" spans="1:26" ht="15.75">
      <c r="A22" s="37" t="s">
        <v>65</v>
      </c>
      <c r="B22" s="47"/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1"/>
      <c r="Z22" s="21"/>
    </row>
    <row r="23" spans="1:26" ht="15.75" customHeight="1">
      <c r="A23" s="37" t="s">
        <v>66</v>
      </c>
      <c r="B23" s="46"/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1"/>
      <c r="Z23" s="21"/>
    </row>
    <row r="24" spans="1:26" ht="15.75" customHeight="1">
      <c r="A24" s="37" t="s">
        <v>67</v>
      </c>
      <c r="B24" s="47"/>
      <c r="C24" s="3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1"/>
      <c r="Z24" s="21"/>
    </row>
    <row r="25" spans="1:26" ht="15.75" customHeight="1">
      <c r="A25" s="37" t="s">
        <v>68</v>
      </c>
      <c r="B25" s="47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1"/>
      <c r="Z25" s="21"/>
    </row>
    <row r="26" spans="1:26" ht="15.75" customHeight="1">
      <c r="A26" s="37" t="s">
        <v>69</v>
      </c>
      <c r="B26" s="46"/>
      <c r="C26" s="3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1"/>
      <c r="Z26" s="21"/>
    </row>
    <row r="27" spans="1:26" ht="15.75" customHeight="1">
      <c r="A27" s="29" t="s">
        <v>26</v>
      </c>
      <c r="B27" s="47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1"/>
      <c r="Z27" s="21"/>
    </row>
    <row r="28" spans="1:26" ht="15.75" customHeight="1">
      <c r="A28" s="37" t="s">
        <v>70</v>
      </c>
      <c r="B28" s="46"/>
      <c r="C28" s="3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1"/>
      <c r="Z28" s="21"/>
    </row>
    <row r="29" spans="1:26" ht="15.75" customHeight="1">
      <c r="A29" s="37" t="s">
        <v>71</v>
      </c>
      <c r="B29" s="47"/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1"/>
      <c r="Z29" s="21"/>
    </row>
    <row r="30" spans="1:26" ht="15.75" customHeight="1">
      <c r="A30" s="20"/>
      <c r="B30" s="39">
        <f>SUM(B13:B29)</f>
        <v>0</v>
      </c>
      <c r="C30" s="40"/>
      <c r="D30" s="3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1"/>
      <c r="Z30" s="21"/>
    </row>
    <row r="31" spans="1:26" ht="15.75" customHeight="1">
      <c r="A31" s="20"/>
      <c r="B31" s="39"/>
      <c r="C31" s="40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1"/>
      <c r="Z31" s="21"/>
    </row>
    <row r="32" spans="1:26" ht="15.75" customHeight="1">
      <c r="A32" s="20" t="s">
        <v>72</v>
      </c>
      <c r="B32" s="39"/>
      <c r="C32" s="40"/>
      <c r="D32" s="3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1"/>
      <c r="Z32" s="21"/>
    </row>
    <row r="33" spans="1:26" ht="15.75" customHeight="1">
      <c r="A33" s="41" t="s">
        <v>73</v>
      </c>
      <c r="B33" s="46"/>
      <c r="C33" s="3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1"/>
      <c r="Z33" s="21"/>
    </row>
    <row r="34" spans="1:26" ht="15.75" customHeight="1">
      <c r="A34" s="41" t="s">
        <v>74</v>
      </c>
      <c r="B34" s="47"/>
      <c r="C34" s="3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1"/>
      <c r="Z34" s="21"/>
    </row>
    <row r="35" spans="1:26" ht="15.75" customHeight="1">
      <c r="A35" s="41" t="s">
        <v>75</v>
      </c>
      <c r="B35" s="47"/>
      <c r="C35" s="3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1"/>
      <c r="Z35" s="21"/>
    </row>
    <row r="36" spans="1:26" ht="15.75" customHeight="1">
      <c r="A36" s="41" t="s">
        <v>76</v>
      </c>
      <c r="B36" s="46"/>
      <c r="C36" s="3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1"/>
      <c r="Z36" s="21"/>
    </row>
    <row r="37" spans="1:26" ht="15.75" customHeight="1">
      <c r="A37" s="29" t="s">
        <v>26</v>
      </c>
      <c r="B37" s="46"/>
      <c r="C37" s="3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1"/>
      <c r="Z37" s="21"/>
    </row>
    <row r="38" spans="1:26" ht="15.75" customHeight="1">
      <c r="A38" s="23"/>
      <c r="B38" s="39">
        <f>SUM(B33:B37)</f>
        <v>0</v>
      </c>
      <c r="C38" s="3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1"/>
      <c r="Z38" s="21"/>
    </row>
    <row r="39" spans="1:26" ht="15.75" customHeight="1">
      <c r="A39" s="20"/>
      <c r="B39" s="36"/>
      <c r="C39" s="3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1"/>
      <c r="Z39" s="21"/>
    </row>
    <row r="40" spans="1:26" ht="15.75" customHeight="1">
      <c r="A40" s="20" t="s">
        <v>77</v>
      </c>
      <c r="B40" s="36"/>
      <c r="C40" s="3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1"/>
      <c r="Z40" s="21"/>
    </row>
    <row r="41" spans="1:26" ht="15.75" customHeight="1">
      <c r="A41" s="41" t="s">
        <v>78</v>
      </c>
      <c r="B41" s="47"/>
      <c r="C41" s="3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1"/>
      <c r="Z41" s="21"/>
    </row>
    <row r="42" spans="1:26" ht="15.75" customHeight="1">
      <c r="A42" s="42" t="s">
        <v>97</v>
      </c>
      <c r="B42" s="46"/>
      <c r="C42" s="3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1"/>
      <c r="Z42" s="21"/>
    </row>
    <row r="43" spans="1:26" ht="15.75" customHeight="1">
      <c r="A43" s="41" t="s">
        <v>24</v>
      </c>
      <c r="B43" s="47"/>
      <c r="C43" s="3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1"/>
      <c r="Z43" s="21"/>
    </row>
    <row r="44" spans="1:26" ht="15.75" customHeight="1">
      <c r="A44" s="41" t="s">
        <v>79</v>
      </c>
      <c r="B44" s="47"/>
      <c r="C44" s="3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1"/>
      <c r="Z44" s="21"/>
    </row>
    <row r="45" spans="1:26" ht="15.75" customHeight="1">
      <c r="A45" s="29" t="s">
        <v>80</v>
      </c>
      <c r="B45" s="46"/>
      <c r="C45" s="3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1"/>
      <c r="Z45" s="21"/>
    </row>
    <row r="46" spans="1:26" ht="15.75" customHeight="1">
      <c r="A46" s="29" t="s">
        <v>81</v>
      </c>
      <c r="B46" s="46"/>
      <c r="C46" s="3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1"/>
      <c r="Z46" s="21"/>
    </row>
    <row r="47" spans="1:26" ht="15.75" customHeight="1">
      <c r="A47" s="43"/>
      <c r="B47" s="39">
        <f>SUM(B41:B46)</f>
        <v>0</v>
      </c>
      <c r="C47" s="3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1"/>
      <c r="Z47" s="21"/>
    </row>
    <row r="48" spans="1:26" ht="15.75" customHeight="1">
      <c r="A48" s="20"/>
      <c r="B48" s="36"/>
      <c r="C48" s="3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1"/>
      <c r="Z48" s="21"/>
    </row>
    <row r="49" spans="1:26" ht="15.75" customHeight="1">
      <c r="A49" s="20" t="s">
        <v>82</v>
      </c>
      <c r="B49" s="36"/>
      <c r="C49" s="3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1"/>
      <c r="Z49" s="21"/>
    </row>
    <row r="50" spans="1:26" ht="15.75" customHeight="1">
      <c r="A50" s="41" t="s">
        <v>83</v>
      </c>
      <c r="B50" s="47"/>
      <c r="C50" s="3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1"/>
      <c r="Z50" s="21"/>
    </row>
    <row r="51" spans="1:26" ht="15.75" customHeight="1">
      <c r="A51" s="41" t="s">
        <v>84</v>
      </c>
      <c r="B51" s="47"/>
      <c r="C51" s="3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1"/>
      <c r="Z51" s="21"/>
    </row>
    <row r="52" spans="1:26" ht="15.75" customHeight="1">
      <c r="A52" s="41" t="s">
        <v>85</v>
      </c>
      <c r="B52" s="46"/>
      <c r="C52" s="3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1"/>
      <c r="Z52" s="21"/>
    </row>
    <row r="53" spans="1:26" ht="15.75" customHeight="1">
      <c r="A53" s="41" t="s">
        <v>86</v>
      </c>
      <c r="B53" s="46"/>
      <c r="C53" s="3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1"/>
      <c r="Z53" s="21"/>
    </row>
    <row r="54" spans="1:26" ht="15.75" customHeight="1">
      <c r="A54" s="41" t="s">
        <v>87</v>
      </c>
      <c r="B54" s="47"/>
      <c r="C54" s="3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1"/>
      <c r="Z54" s="21"/>
    </row>
    <row r="55" spans="1:26" ht="15.75" customHeight="1">
      <c r="A55" s="29" t="s">
        <v>88</v>
      </c>
      <c r="B55" s="46"/>
      <c r="C55" s="3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1"/>
      <c r="Z55" s="21"/>
    </row>
    <row r="56" spans="1:26" ht="15.75" customHeight="1">
      <c r="A56" s="23"/>
      <c r="B56" s="39">
        <f>SUM(B50:B55)</f>
        <v>0</v>
      </c>
      <c r="C56" s="3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1"/>
      <c r="Z56" s="21"/>
    </row>
    <row r="57" spans="1:26" ht="15.75" customHeight="1">
      <c r="A57" s="20"/>
      <c r="B57" s="36"/>
      <c r="C57" s="3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1"/>
      <c r="Z57" s="21"/>
    </row>
    <row r="58" spans="1:26" ht="15.75" customHeight="1">
      <c r="A58" s="20" t="s">
        <v>89</v>
      </c>
      <c r="B58" s="36"/>
      <c r="C58" s="3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1"/>
      <c r="Z58" s="21"/>
    </row>
    <row r="59" spans="1:26" ht="15.75" customHeight="1">
      <c r="A59" s="41" t="s">
        <v>90</v>
      </c>
      <c r="B59" s="46"/>
      <c r="C59" s="3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1"/>
      <c r="Z59" s="21"/>
    </row>
    <row r="60" spans="1:26" ht="15.75" customHeight="1">
      <c r="A60" s="41" t="s">
        <v>91</v>
      </c>
      <c r="B60" s="47"/>
      <c r="C60" s="3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1"/>
      <c r="Z60" s="21"/>
    </row>
    <row r="61" spans="1:26" ht="15.75" customHeight="1">
      <c r="A61" s="41" t="s">
        <v>92</v>
      </c>
      <c r="B61" s="46"/>
      <c r="C61" s="3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1"/>
      <c r="Z61" s="21"/>
    </row>
    <row r="62" spans="1:26" ht="15.75" customHeight="1">
      <c r="A62" s="41" t="s">
        <v>93</v>
      </c>
      <c r="B62" s="47"/>
      <c r="C62" s="3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1"/>
      <c r="Z62" s="21"/>
    </row>
    <row r="63" spans="1:26" ht="15.75" customHeight="1">
      <c r="A63" s="41" t="s">
        <v>94</v>
      </c>
      <c r="B63" s="46"/>
      <c r="C63" s="3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1"/>
      <c r="Z63" s="21"/>
    </row>
    <row r="64" spans="1:26" ht="15.75" customHeight="1">
      <c r="A64" s="36"/>
      <c r="B64" s="39">
        <f>SUM(B59:B63)</f>
        <v>0</v>
      </c>
      <c r="C64" s="3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1"/>
      <c r="Z64" s="21"/>
    </row>
    <row r="65" spans="1:26" ht="15.75" customHeight="1">
      <c r="A65" s="23"/>
      <c r="B65" s="36"/>
      <c r="C65" s="3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1"/>
      <c r="Z65" s="21"/>
    </row>
    <row r="66" spans="1:26" ht="15.75" customHeight="1">
      <c r="A66" s="23"/>
      <c r="B66" s="36"/>
      <c r="C66" s="3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1"/>
      <c r="Z66" s="21"/>
    </row>
    <row r="67" spans="1:26" ht="15.75" customHeight="1">
      <c r="A67" s="13" t="s">
        <v>95</v>
      </c>
      <c r="B67" s="44">
        <f>B64+B56+B47+B38+B30+B10</f>
        <v>0</v>
      </c>
      <c r="C67" s="3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1"/>
      <c r="Z67" s="21"/>
    </row>
    <row r="68" spans="1:26" ht="15.75" customHeight="1">
      <c r="A68" s="2"/>
      <c r="B68" s="4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1"/>
      <c r="Z68" s="21"/>
    </row>
    <row r="69" spans="1:26" ht="15.75" customHeight="1">
      <c r="A69" s="83" t="s">
        <v>96</v>
      </c>
      <c r="B69" s="67"/>
      <c r="C69" s="61" t="str">
        <f>IFERROR(B67/B3,"")</f>
        <v/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1"/>
      <c r="Z69" s="21"/>
    </row>
    <row r="70" spans="1:26" ht="15.75" customHeight="1">
      <c r="A70" s="23"/>
      <c r="B70" s="36"/>
      <c r="C70" s="3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1"/>
      <c r="Z70" s="21"/>
    </row>
    <row r="71" spans="1:26" ht="15.75" customHeight="1">
      <c r="A71" s="23"/>
      <c r="B71" s="36"/>
      <c r="C71" s="3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1"/>
      <c r="Z71" s="21"/>
    </row>
    <row r="72" spans="1:26" ht="15.75" customHeight="1">
      <c r="A72" s="23"/>
      <c r="B72" s="36"/>
      <c r="C72" s="3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1"/>
      <c r="Z72" s="21"/>
    </row>
    <row r="73" spans="1:26" ht="15.75" customHeight="1">
      <c r="A73" s="23"/>
      <c r="B73" s="36"/>
      <c r="C73" s="3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1"/>
      <c r="Z73" s="21"/>
    </row>
    <row r="74" spans="1:26" ht="15.75" customHeight="1">
      <c r="A74" s="20"/>
      <c r="B74" s="39"/>
      <c r="C74" s="40"/>
      <c r="D74" s="3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1"/>
      <c r="Z74" s="21"/>
    </row>
    <row r="75" spans="1:26" ht="15.75" customHeight="1">
      <c r="A75" s="20"/>
      <c r="B75" s="33"/>
      <c r="C75" s="40"/>
      <c r="D75" s="3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1"/>
      <c r="Z75" s="21"/>
    </row>
    <row r="76" spans="1:26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1"/>
      <c r="Z76" s="21"/>
    </row>
    <row r="77" spans="1:26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1"/>
      <c r="Z77" s="21"/>
    </row>
    <row r="78" spans="1:26" ht="15.75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1"/>
      <c r="Z78" s="21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1"/>
      <c r="Z79" s="21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1"/>
      <c r="Z80" s="21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1"/>
      <c r="Z81" s="21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1"/>
      <c r="Z82" s="21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1"/>
      <c r="Z83" s="21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1"/>
      <c r="Z84" s="21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1"/>
      <c r="Z85" s="21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1"/>
      <c r="Z86" s="21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1"/>
      <c r="Z87" s="21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1"/>
      <c r="Z88" s="21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1"/>
      <c r="Z89" s="21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1"/>
      <c r="Z90" s="21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1"/>
      <c r="Z91" s="21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1"/>
      <c r="Z92" s="21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1"/>
      <c r="Z93" s="21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1"/>
      <c r="Z94" s="21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1"/>
      <c r="Z95" s="21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1"/>
      <c r="Z96" s="21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1"/>
      <c r="Z97" s="21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1"/>
      <c r="Z98" s="21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1"/>
      <c r="Z99" s="21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1"/>
      <c r="Z100" s="21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1"/>
      <c r="Z101" s="21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1"/>
      <c r="Z102" s="21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1"/>
      <c r="Z103" s="21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1"/>
      <c r="Z104" s="21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1"/>
      <c r="Z105" s="21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1"/>
      <c r="Z106" s="21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1"/>
      <c r="Z107" s="21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1"/>
      <c r="Z108" s="21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1"/>
      <c r="Z109" s="21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1"/>
      <c r="Z110" s="21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1"/>
      <c r="Z111" s="21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1"/>
      <c r="Z112" s="21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1"/>
      <c r="Z113" s="21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1"/>
      <c r="Z114" s="21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1"/>
      <c r="Z115" s="21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1"/>
      <c r="Z116" s="21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1"/>
      <c r="Z117" s="21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1"/>
      <c r="Z118" s="21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1"/>
      <c r="Z119" s="21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1"/>
      <c r="Z120" s="21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1"/>
      <c r="Z121" s="21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1"/>
      <c r="Z122" s="21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1"/>
      <c r="Z123" s="21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1"/>
      <c r="Z124" s="21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1"/>
      <c r="Z125" s="21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1"/>
      <c r="Z126" s="21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1"/>
      <c r="Z127" s="21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1"/>
      <c r="Z128" s="21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1"/>
      <c r="Z129" s="21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1"/>
      <c r="Z130" s="21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1"/>
      <c r="Z131" s="21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1"/>
      <c r="Z132" s="21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1"/>
      <c r="Z133" s="21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1"/>
      <c r="Z134" s="21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1"/>
      <c r="Z135" s="21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1"/>
      <c r="Z136" s="21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1"/>
      <c r="Z137" s="21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1"/>
      <c r="Z138" s="21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1"/>
      <c r="Z139" s="21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1"/>
      <c r="Z140" s="21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1"/>
      <c r="Z141" s="21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1"/>
      <c r="Z142" s="21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1"/>
      <c r="Z143" s="21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1"/>
      <c r="Z144" s="21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1"/>
      <c r="Z145" s="21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1"/>
      <c r="Z146" s="21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1"/>
      <c r="Z147" s="21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1"/>
      <c r="Z148" s="21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1"/>
      <c r="Z149" s="21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1"/>
      <c r="Z150" s="21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1"/>
      <c r="Z151" s="21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1"/>
      <c r="Z152" s="21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1"/>
      <c r="Z153" s="21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1"/>
      <c r="Z154" s="21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1"/>
      <c r="Z155" s="21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1"/>
      <c r="Z156" s="21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1"/>
      <c r="Z157" s="21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1"/>
      <c r="Z158" s="21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1"/>
      <c r="Z159" s="21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1"/>
      <c r="Z160" s="21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1"/>
      <c r="Z161" s="21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1"/>
      <c r="Z162" s="21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1"/>
      <c r="Z163" s="21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1"/>
      <c r="Z164" s="21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1"/>
      <c r="Z165" s="21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1"/>
      <c r="Z166" s="21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1"/>
      <c r="Z167" s="21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1"/>
      <c r="Z168" s="21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1"/>
      <c r="Z169" s="21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1"/>
      <c r="Z170" s="21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1"/>
      <c r="Z171" s="21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1"/>
      <c r="Z172" s="21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1"/>
      <c r="Z173" s="21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1"/>
      <c r="Z174" s="21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1"/>
      <c r="Z175" s="21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1"/>
      <c r="Z176" s="21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1"/>
      <c r="Z177" s="21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1"/>
      <c r="Z178" s="21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1"/>
      <c r="Z179" s="21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1"/>
      <c r="Z180" s="21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1"/>
      <c r="Z181" s="21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1"/>
      <c r="Z182" s="21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1"/>
      <c r="Z183" s="21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1"/>
      <c r="Z184" s="21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1"/>
      <c r="Z185" s="21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1"/>
      <c r="Z186" s="21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1"/>
      <c r="Z187" s="21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1"/>
      <c r="Z188" s="21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1"/>
      <c r="Z189" s="21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1"/>
      <c r="Z190" s="21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1"/>
      <c r="Z191" s="21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1"/>
      <c r="Z192" s="21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1"/>
      <c r="Z193" s="21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1"/>
      <c r="Z194" s="21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1"/>
      <c r="Z195" s="21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1"/>
      <c r="Z196" s="21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1"/>
      <c r="Z197" s="21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1"/>
      <c r="Z198" s="21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1"/>
      <c r="Z199" s="21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1"/>
      <c r="Z200" s="21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1"/>
      <c r="Z201" s="21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1"/>
      <c r="Z202" s="21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1"/>
      <c r="Z203" s="21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1"/>
      <c r="Z204" s="21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1"/>
      <c r="Z205" s="21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1"/>
      <c r="Z206" s="21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1"/>
      <c r="Z207" s="21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1"/>
      <c r="Z208" s="21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1"/>
      <c r="Z209" s="21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1"/>
      <c r="Z210" s="21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1"/>
      <c r="Z211" s="21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1"/>
      <c r="Z212" s="21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1"/>
      <c r="Z213" s="21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1"/>
      <c r="Z214" s="21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1"/>
      <c r="Z215" s="21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1"/>
      <c r="Z216" s="21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1"/>
      <c r="Z217" s="21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1"/>
      <c r="Z218" s="21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1"/>
      <c r="Z219" s="21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1"/>
      <c r="Z220" s="21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1"/>
      <c r="Z221" s="21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1"/>
      <c r="Z222" s="21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1"/>
      <c r="Z223" s="21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1"/>
      <c r="Z224" s="21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1"/>
      <c r="Z225" s="21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1"/>
      <c r="Z226" s="21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1"/>
      <c r="Z227" s="21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1"/>
      <c r="Z228" s="21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1"/>
      <c r="Z229" s="21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1"/>
      <c r="Z230" s="21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1"/>
      <c r="Z231" s="21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1"/>
      <c r="Z232" s="21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1"/>
      <c r="Z233" s="21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1"/>
      <c r="Z234" s="21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1"/>
      <c r="Z235" s="21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1"/>
      <c r="Z236" s="21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1"/>
      <c r="Z237" s="21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1"/>
      <c r="Z238" s="21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1"/>
      <c r="Z239" s="21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1"/>
      <c r="Z240" s="21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1"/>
      <c r="Z241" s="21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1"/>
      <c r="Z242" s="21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1"/>
      <c r="Z243" s="21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1"/>
      <c r="Z244" s="21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1"/>
      <c r="Z245" s="21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1"/>
      <c r="Z246" s="21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1"/>
      <c r="Z247" s="21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1"/>
      <c r="Z248" s="21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1"/>
      <c r="Z249" s="21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1"/>
      <c r="Z250" s="21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1"/>
      <c r="Z251" s="21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1"/>
      <c r="Z252" s="21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1"/>
      <c r="Z253" s="21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1"/>
      <c r="Z254" s="21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1"/>
      <c r="Z255" s="21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1"/>
      <c r="Z256" s="21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1"/>
      <c r="Z257" s="21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1"/>
      <c r="Z258" s="21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1"/>
      <c r="Z259" s="21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1"/>
      <c r="Z260" s="21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1"/>
      <c r="Z261" s="21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1"/>
      <c r="Z262" s="21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1"/>
      <c r="Z263" s="21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1"/>
      <c r="Z264" s="21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1"/>
      <c r="Z265" s="21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1"/>
      <c r="Z266" s="21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1"/>
      <c r="Z267" s="21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1"/>
      <c r="Z268" s="21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1"/>
      <c r="Z269" s="21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1"/>
      <c r="Z270" s="21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1"/>
      <c r="Z271" s="21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1"/>
      <c r="Z272" s="21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1"/>
      <c r="Z273" s="21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1"/>
      <c r="Z274" s="21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1"/>
      <c r="Z275" s="21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1"/>
      <c r="Z276" s="21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1"/>
      <c r="Z277" s="21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5.75" customHeight="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ht="15.75" customHeight="1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ht="15.75" customHeight="1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ht="15.75" customHeight="1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ht="15.75" customHeight="1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ht="15.75" customHeight="1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</sheetData>
  <sheetProtection algorithmName="SHA-512" hashValue="qOEXDbTwQpDXSA9Yp99fGW4k6K5r+YEC+Qq8amchAtAMh9gWcZcjKLfOKzmRDkorCQibHVR5E/w16+W6bJZRBw==" saltValue="IC7XCrB8kIlIh5ot9hF0og==" spinCount="100000" sheet="1" objects="1" scenarios="1" formatCells="0" selectLockedCells="1"/>
  <mergeCells count="2">
    <mergeCell ref="B2:E2"/>
    <mergeCell ref="A69:B6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0"/>
  <sheetViews>
    <sheetView tabSelected="1" zoomScale="89" workbookViewId="0">
      <selection activeCell="B4" sqref="B4:C4"/>
    </sheetView>
  </sheetViews>
  <sheetFormatPr defaultRowHeight="15"/>
  <cols>
    <col min="1" max="1" width="22" bestFit="1" customWidth="1"/>
    <col min="2" max="2" width="17.5703125" customWidth="1"/>
    <col min="3" max="3" width="20.140625" customWidth="1"/>
    <col min="4" max="4" width="3.42578125" customWidth="1"/>
    <col min="7" max="7" width="23.42578125" customWidth="1"/>
    <col min="9" max="9" width="32.28515625" customWidth="1"/>
  </cols>
  <sheetData>
    <row r="2" spans="1:9" ht="18.75">
      <c r="A2" s="87" t="s">
        <v>98</v>
      </c>
      <c r="B2" s="87"/>
      <c r="G2" s="87" t="s">
        <v>102</v>
      </c>
      <c r="H2" s="87"/>
    </row>
    <row r="4" spans="1:9">
      <c r="A4" s="48" t="s">
        <v>99</v>
      </c>
      <c r="B4" s="85"/>
      <c r="C4" s="85"/>
      <c r="G4" s="48" t="s">
        <v>99</v>
      </c>
      <c r="H4" s="85"/>
      <c r="I4" s="85"/>
    </row>
    <row r="5" spans="1:9" ht="18" customHeight="1">
      <c r="A5" s="48" t="s">
        <v>100</v>
      </c>
      <c r="B5" s="86"/>
      <c r="C5" s="86"/>
      <c r="G5" s="48" t="s">
        <v>100</v>
      </c>
      <c r="H5" s="86"/>
      <c r="I5" s="86"/>
    </row>
    <row r="6" spans="1:9">
      <c r="A6" s="48" t="s">
        <v>101</v>
      </c>
      <c r="B6" s="84"/>
      <c r="C6" s="84"/>
      <c r="G6" s="48" t="s">
        <v>103</v>
      </c>
      <c r="H6" s="84"/>
      <c r="I6" s="84"/>
    </row>
    <row r="7" spans="1:9">
      <c r="A7" s="49"/>
    </row>
    <row r="8" spans="1:9">
      <c r="A8" s="48" t="s">
        <v>99</v>
      </c>
      <c r="B8" s="85"/>
      <c r="C8" s="85"/>
      <c r="G8" s="48" t="s">
        <v>99</v>
      </c>
      <c r="H8" s="85"/>
      <c r="I8" s="85"/>
    </row>
    <row r="9" spans="1:9">
      <c r="A9" s="48" t="s">
        <v>100</v>
      </c>
      <c r="B9" s="86"/>
      <c r="C9" s="86"/>
      <c r="G9" s="48" t="s">
        <v>100</v>
      </c>
      <c r="H9" s="86"/>
      <c r="I9" s="86"/>
    </row>
    <row r="10" spans="1:9">
      <c r="A10" s="48" t="s">
        <v>101</v>
      </c>
      <c r="B10" s="88"/>
      <c r="C10" s="89"/>
      <c r="G10" s="48" t="s">
        <v>103</v>
      </c>
      <c r="H10" s="84"/>
      <c r="I10" s="84"/>
    </row>
    <row r="12" spans="1:9">
      <c r="A12" s="48" t="s">
        <v>99</v>
      </c>
      <c r="B12" s="85"/>
      <c r="C12" s="85"/>
      <c r="G12" s="48" t="s">
        <v>99</v>
      </c>
      <c r="H12" s="85"/>
      <c r="I12" s="85"/>
    </row>
    <row r="13" spans="1:9">
      <c r="A13" s="48" t="s">
        <v>100</v>
      </c>
      <c r="B13" s="86"/>
      <c r="C13" s="86"/>
      <c r="G13" s="48" t="s">
        <v>100</v>
      </c>
      <c r="H13" s="86"/>
      <c r="I13" s="86"/>
    </row>
    <row r="14" spans="1:9">
      <c r="A14" s="48" t="s">
        <v>101</v>
      </c>
      <c r="B14" s="84"/>
      <c r="C14" s="84"/>
      <c r="G14" s="48" t="s">
        <v>103</v>
      </c>
      <c r="H14" s="84"/>
      <c r="I14" s="84"/>
    </row>
    <row r="16" spans="1:9">
      <c r="A16" s="48" t="s">
        <v>99</v>
      </c>
      <c r="B16" s="85"/>
      <c r="C16" s="85"/>
      <c r="G16" s="48" t="s">
        <v>99</v>
      </c>
      <c r="H16" s="85"/>
      <c r="I16" s="85"/>
    </row>
    <row r="17" spans="1:9">
      <c r="A17" s="48" t="s">
        <v>100</v>
      </c>
      <c r="B17" s="86"/>
      <c r="C17" s="86"/>
      <c r="G17" s="48" t="s">
        <v>100</v>
      </c>
      <c r="H17" s="86"/>
      <c r="I17" s="86"/>
    </row>
    <row r="18" spans="1:9">
      <c r="A18" s="48" t="s">
        <v>101</v>
      </c>
      <c r="B18" s="84"/>
      <c r="C18" s="84"/>
      <c r="G18" s="48" t="s">
        <v>103</v>
      </c>
      <c r="H18" s="84"/>
      <c r="I18" s="84"/>
    </row>
    <row r="20" spans="1:9">
      <c r="A20" s="48" t="s">
        <v>99</v>
      </c>
      <c r="B20" s="85"/>
      <c r="C20" s="85"/>
      <c r="G20" s="48" t="s">
        <v>99</v>
      </c>
      <c r="H20" s="85"/>
      <c r="I20" s="85"/>
    </row>
    <row r="21" spans="1:9">
      <c r="A21" s="48" t="s">
        <v>100</v>
      </c>
      <c r="B21" s="86"/>
      <c r="C21" s="86"/>
      <c r="G21" s="48" t="s">
        <v>100</v>
      </c>
      <c r="H21" s="86"/>
      <c r="I21" s="86"/>
    </row>
    <row r="22" spans="1:9">
      <c r="A22" s="48" t="s">
        <v>101</v>
      </c>
      <c r="B22" s="84"/>
      <c r="C22" s="84"/>
      <c r="G22" s="48" t="s">
        <v>103</v>
      </c>
      <c r="H22" s="84"/>
      <c r="I22" s="84"/>
    </row>
    <row r="24" spans="1:9">
      <c r="A24" s="48" t="s">
        <v>99</v>
      </c>
      <c r="B24" s="85"/>
      <c r="C24" s="85"/>
      <c r="G24" s="48" t="s">
        <v>99</v>
      </c>
      <c r="H24" s="85"/>
      <c r="I24" s="85"/>
    </row>
    <row r="25" spans="1:9">
      <c r="A25" s="48" t="s">
        <v>100</v>
      </c>
      <c r="B25" s="86"/>
      <c r="C25" s="86"/>
      <c r="G25" s="48" t="s">
        <v>100</v>
      </c>
      <c r="H25" s="86"/>
      <c r="I25" s="86"/>
    </row>
    <row r="26" spans="1:9">
      <c r="A26" s="48" t="s">
        <v>101</v>
      </c>
      <c r="B26" s="84"/>
      <c r="C26" s="84"/>
      <c r="G26" s="48" t="s">
        <v>103</v>
      </c>
      <c r="H26" s="84"/>
      <c r="I26" s="84"/>
    </row>
    <row r="28" spans="1:9">
      <c r="A28" s="48" t="s">
        <v>99</v>
      </c>
      <c r="B28" s="85"/>
      <c r="C28" s="85"/>
      <c r="G28" s="48" t="s">
        <v>99</v>
      </c>
      <c r="H28" s="85"/>
      <c r="I28" s="85"/>
    </row>
    <row r="29" spans="1:9">
      <c r="A29" s="48" t="s">
        <v>100</v>
      </c>
      <c r="B29" s="86"/>
      <c r="C29" s="86"/>
      <c r="G29" s="48" t="s">
        <v>100</v>
      </c>
      <c r="H29" s="86"/>
      <c r="I29" s="86"/>
    </row>
    <row r="30" spans="1:9">
      <c r="A30" s="48" t="s">
        <v>101</v>
      </c>
      <c r="B30" s="84"/>
      <c r="C30" s="84"/>
      <c r="G30" s="48" t="s">
        <v>103</v>
      </c>
      <c r="H30" s="84"/>
      <c r="I30" s="84"/>
    </row>
  </sheetData>
  <sheetProtection algorithmName="SHA-512" hashValue="xlyyhK2zbFknPwz/XIfX32Vx+xu4I+X2HTgJfe598UIBHHuR8D2Yr8CdvuK1l+tZqOaM9r2p5V4ZGIxBYk/bJw==" saltValue="wNVRk7o3gjgkdCS3IK/1BQ==" spinCount="100000" sheet="1" formatCells="0" selectLockedCells="1"/>
  <mergeCells count="44">
    <mergeCell ref="A2:B2"/>
    <mergeCell ref="B5:C5"/>
    <mergeCell ref="B4:C4"/>
    <mergeCell ref="B6:C6"/>
    <mergeCell ref="B8:C8"/>
    <mergeCell ref="B9:C9"/>
    <mergeCell ref="B10:C10"/>
    <mergeCell ref="B12:C12"/>
    <mergeCell ref="B13:C13"/>
    <mergeCell ref="B29:C29"/>
    <mergeCell ref="B14:C14"/>
    <mergeCell ref="B16:C16"/>
    <mergeCell ref="B17:C17"/>
    <mergeCell ref="B18:C18"/>
    <mergeCell ref="B20:C20"/>
    <mergeCell ref="B21:C21"/>
    <mergeCell ref="H21:I21"/>
    <mergeCell ref="B30:C30"/>
    <mergeCell ref="G2:H2"/>
    <mergeCell ref="H4:I4"/>
    <mergeCell ref="H5:I5"/>
    <mergeCell ref="H6:I6"/>
    <mergeCell ref="H8:I8"/>
    <mergeCell ref="H9:I9"/>
    <mergeCell ref="H10:I10"/>
    <mergeCell ref="H12:I12"/>
    <mergeCell ref="H13:I13"/>
    <mergeCell ref="B22:C22"/>
    <mergeCell ref="B24:C24"/>
    <mergeCell ref="B25:C25"/>
    <mergeCell ref="B26:C26"/>
    <mergeCell ref="B28:C28"/>
    <mergeCell ref="H14:I14"/>
    <mergeCell ref="H16:I16"/>
    <mergeCell ref="H17:I17"/>
    <mergeCell ref="H18:I18"/>
    <mergeCell ref="H20:I20"/>
    <mergeCell ref="H30:I30"/>
    <mergeCell ref="H22:I22"/>
    <mergeCell ref="H24:I24"/>
    <mergeCell ref="H25:I25"/>
    <mergeCell ref="H26:I26"/>
    <mergeCell ref="H28:I28"/>
    <mergeCell ref="H29:I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 Breakdown</vt:lpstr>
      <vt:lpstr>Operation and Debt Servicing</vt:lpstr>
      <vt:lpstr>Development Cost</vt:lpstr>
      <vt:lpstr>Funding Sources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Goodman</dc:creator>
  <cp:lastModifiedBy>Sarah Smith</cp:lastModifiedBy>
  <dcterms:created xsi:type="dcterms:W3CDTF">2022-06-16T19:27:03Z</dcterms:created>
  <dcterms:modified xsi:type="dcterms:W3CDTF">2023-06-12T19:45:54Z</dcterms:modified>
</cp:coreProperties>
</file>