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1760" windowHeight="2865" activeTab="1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CO'!$A$46:$Z$78</definedName>
    <definedName name="_xlnm.Print_Area" localSheetId="3">'DAVIS CO'!$A$45:$Z$91</definedName>
    <definedName name="_xlnm.Print_Area" localSheetId="5">'RURALCITIES'!$O$131:$AA$191</definedName>
    <definedName name="_xlnm.Print_Area" localSheetId="0">'SALTLAKE'!$A$181:$Z$223</definedName>
    <definedName name="_xlnm.Print_Area" localSheetId="1">'UTAH CO'!$A$91:$Z$133</definedName>
    <definedName name="_xlnm.Print_Area" localSheetId="2">'WEBER CO'!$A$46:$Z$89</definedName>
  </definedNames>
  <calcPr fullCalcOnLoad="1"/>
</workbook>
</file>

<file path=xl/sharedStrings.xml><?xml version="1.0" encoding="utf-8"?>
<sst xmlns="http://schemas.openxmlformats.org/spreadsheetml/2006/main" count="418" uniqueCount="67">
  <si>
    <t xml:space="preserve">  Mining</t>
  </si>
  <si>
    <t xml:space="preserve"> Construction</t>
  </si>
  <si>
    <t xml:space="preserve"> Manufacturing</t>
  </si>
  <si>
    <t>UTAH COUNTY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</si>
  <si>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</si>
  <si>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</si>
  <si>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</si>
  <si>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</si>
  <si>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>D</t>
  </si>
  <si>
    <t xml:space="preserve"> </t>
  </si>
  <si>
    <t>Government</t>
  </si>
  <si>
    <t xml:space="preserve">          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</si>
  <si>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</si>
  <si>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</si>
  <si>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</si>
  <si>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</si>
  <si>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</si>
  <si>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</si>
  <si>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</si>
  <si>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</si>
  <si>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</si>
  <si>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</si>
  <si>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</si>
  <si>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</si>
  <si>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 xml:space="preserve">Other </t>
  </si>
  <si>
    <t xml:space="preserve"> Services</t>
  </si>
  <si>
    <t>Totals</t>
  </si>
  <si>
    <t>PreMining</t>
  </si>
  <si>
    <t>PreConst</t>
  </si>
  <si>
    <t>PreManufact</t>
  </si>
  <si>
    <t>PreTT&amp;U</t>
  </si>
  <si>
    <t>PreInformation</t>
  </si>
  <si>
    <t>PreFinance</t>
  </si>
  <si>
    <t>PreProf/Bus</t>
  </si>
  <si>
    <t>PreEd/Health</t>
  </si>
  <si>
    <t>PreLeisure</t>
  </si>
  <si>
    <t>PreOther</t>
  </si>
  <si>
    <t>PreGov</t>
  </si>
  <si>
    <t>PreStateTot</t>
  </si>
  <si>
    <t>Pre-totals</t>
  </si>
  <si>
    <t>total bottom</t>
  </si>
  <si>
    <t>Total</t>
  </si>
  <si>
    <t>County and City</t>
  </si>
  <si>
    <t>Transp.</t>
  </si>
  <si>
    <t>TABLE 18.  NONAGRICULTURAL EMPLOYMENT AND WAGES IN UTAH BY COMMUNITY</t>
  </si>
  <si>
    <t>TABLE 18.  (cont.)  NONAGRICULTURAL EMPLOYMENT AND WAGES IN UTAH COMMUNITY</t>
  </si>
  <si>
    <t xml:space="preserve">              UTAH COUNTY, 2007</t>
  </si>
  <si>
    <t>Alpine</t>
  </si>
  <si>
    <t>American Fork</t>
  </si>
  <si>
    <t>Cedar Hills</t>
  </si>
  <si>
    <t>Eagle Mountain</t>
  </si>
  <si>
    <t>Elk Ridge</t>
  </si>
  <si>
    <t>Genola</t>
  </si>
  <si>
    <t>Highland</t>
  </si>
  <si>
    <t>Lehi</t>
  </si>
  <si>
    <t>Lindon</t>
  </si>
  <si>
    <t>Mapleton</t>
  </si>
  <si>
    <t>Orem</t>
  </si>
  <si>
    <t>Payson</t>
  </si>
  <si>
    <t>Pleasant Grove</t>
  </si>
  <si>
    <t>Provo</t>
  </si>
  <si>
    <t>Salem</t>
  </si>
  <si>
    <t>Santaquin</t>
  </si>
  <si>
    <t>Saratoga Springs</t>
  </si>
  <si>
    <t>Spanish Fork</t>
  </si>
  <si>
    <t>Springville</t>
  </si>
  <si>
    <t>SOME CITIES OR TOWNS MAY NOT BE AVAILABLE OR HAVE DATA FLUCTATIONS DUE TO CHANGE IN GEOGRAPHICAL COLLECTION OF DATA.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</si>
</sst>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2" fillId="0" borderId="0" xfId="0" applyFont="1" applyAlignment="1">
      <alignment/>
    </xf>
    <xf numFmtId="0" fontId="13" fillId="0" borderId="0" xfId="0" applyFont="1" applyAlignment="1">
      <alignment vertical="top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hidden="1" customWidth="1"/>
    <col min="4" max="4" width="13.00390625" style="0" customWidth="1"/>
    <col min="5" max="5" width="11.140625" style="10" hidden="1" customWidth="1"/>
    <col min="6" max="6" width="10.57421875" style="0" customWidth="1"/>
    <col min="7" max="7" width="13.00390625" style="10" hidden="1" customWidth="1"/>
    <col min="8" max="8" width="12.421875" style="0" customWidth="1"/>
    <col min="9" max="9" width="12.421875" style="10" hidden="1" customWidth="1"/>
    <col min="10" max="10" width="12.8515625" style="0" customWidth="1"/>
    <col min="11" max="11" width="13.140625" style="10" hidden="1" customWidth="1"/>
    <col min="12" max="12" width="11.7109375" style="0" customWidth="1"/>
    <col min="13" max="13" width="12.00390625" style="10" hidden="1" customWidth="1"/>
    <col min="14" max="14" width="10.140625" style="0" customWidth="1"/>
    <col min="15" max="15" width="12.57421875" style="10" hidden="1" customWidth="1"/>
    <col min="16" max="16" width="11.28125" style="0" customWidth="1"/>
    <col min="17" max="17" width="12.421875" style="10" hidden="1" customWidth="1"/>
    <col min="18" max="18" width="11.140625" style="0" customWidth="1"/>
    <col min="19" max="19" width="13.00390625" style="10" hidden="1" customWidth="1"/>
    <col min="20" max="20" width="10.7109375" style="0" customWidth="1"/>
    <col min="21" max="21" width="11.28125" style="10" hidden="1" customWidth="1"/>
    <col min="22" max="22" width="11.00390625" style="0" customWidth="1"/>
    <col min="23" max="23" width="11.421875" style="10" hidden="1" customWidth="1"/>
    <col min="24" max="24" width="10.421875" style="0" customWidth="1"/>
    <col min="25" max="25" width="12.7109375" style="10" hidden="1" customWidth="1"/>
    <col min="26" max="26" width="11.28125" style="0" customWidth="1"/>
    <col min="27" max="27" width="14.421875" style="0" customWidth="1"/>
  </cols>
  <sheetData>
    <row r="1" spans="12:26" ht="12.75">
      <c r="L1" s="1"/>
      <c r="R1" s="1"/>
      <c r="Z1" s="1"/>
    </row>
    <row r="2" spans="14:26" ht="12.75">
      <c r="N2" s="1"/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/>
      <c r="B9" s="1"/>
      <c r="C9" s="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"/>
      <c r="D19" s="1"/>
      <c r="E19" s="11"/>
      <c r="F19" s="1"/>
      <c r="G19" s="11"/>
      <c r="H19" s="1"/>
      <c r="I19" s="11"/>
      <c r="J19" s="2"/>
      <c r="K19" s="11"/>
      <c r="L19" s="1"/>
      <c r="M19" s="11"/>
      <c r="N19" s="2"/>
      <c r="O19" s="11"/>
      <c r="P19" s="2"/>
      <c r="Q19" s="11"/>
      <c r="R19" s="1"/>
      <c r="S19" s="11"/>
      <c r="T19" s="2"/>
      <c r="U19" s="11"/>
      <c r="V19" s="2"/>
      <c r="W19" s="11"/>
      <c r="X19" s="1"/>
      <c r="Y19" s="11"/>
      <c r="Z19" s="1"/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2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6" spans="12:26" ht="12.75">
      <c r="L46" s="1"/>
      <c r="R46" s="1"/>
      <c r="Z46" s="1"/>
    </row>
    <row r="47" spans="14:26" ht="12.75">
      <c r="N47" s="1"/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4" spans="1:26" ht="12.75">
      <c r="A54" s="1"/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"/>
      <c r="D64" s="1"/>
      <c r="E64" s="11"/>
      <c r="F64" s="2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"/>
      <c r="D82" s="1"/>
      <c r="E82" s="11"/>
      <c r="F82" s="1"/>
      <c r="G82" s="11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"/>
      <c r="D88" s="1"/>
      <c r="E88" s="11"/>
      <c r="F88" s="2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91" spans="12:26" ht="12.75">
      <c r="L91" s="1"/>
      <c r="R91" s="1"/>
      <c r="Z91" s="1"/>
    </row>
    <row r="92" spans="14:26" ht="12.75">
      <c r="N92" s="1"/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"/>
      <c r="D97" s="2"/>
      <c r="E97" s="12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9" spans="1:26" ht="12.75">
      <c r="A99" s="1"/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"/>
      <c r="D100" s="1"/>
      <c r="E100" s="11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"/>
      <c r="D101" s="1"/>
      <c r="E101" s="11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"/>
      <c r="D102" s="1"/>
      <c r="E102" s="11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"/>
      <c r="D103" s="1"/>
      <c r="E103" s="11"/>
      <c r="F103" s="2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/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C106" s="1"/>
      <c r="D106" s="1"/>
      <c r="E106" s="11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C107" s="1"/>
      <c r="D107" s="1"/>
      <c r="E107" s="11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C108" s="1"/>
      <c r="D108" s="1"/>
      <c r="E108" s="11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C109" s="1"/>
      <c r="D109" s="1"/>
      <c r="E109" s="11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ht="12.75">
      <c r="A110" s="1"/>
    </row>
    <row r="111" spans="1:26" ht="12.75">
      <c r="A111" s="1"/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C112" s="1"/>
      <c r="D112" s="1"/>
      <c r="E112" s="11"/>
      <c r="F112" s="1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C113" s="1"/>
      <c r="D113" s="1"/>
      <c r="E113" s="11"/>
      <c r="F113" s="1"/>
      <c r="G113" s="15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C114" s="1"/>
      <c r="D114" s="1"/>
      <c r="E114" s="11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C115" s="1"/>
      <c r="D115" s="1"/>
      <c r="E115" s="11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ht="12.75">
      <c r="A116" s="1"/>
    </row>
    <row r="117" spans="1:26" ht="12.75">
      <c r="A117" s="1"/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C118" s="1"/>
      <c r="D118" s="1"/>
      <c r="E118" s="11"/>
      <c r="F118" s="1"/>
      <c r="G118" s="15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C119" s="1"/>
      <c r="D119" s="1"/>
      <c r="E119" s="11"/>
      <c r="F119" s="1"/>
      <c r="G119" s="15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C120" s="1"/>
      <c r="D120" s="1"/>
      <c r="E120" s="11"/>
      <c r="F120" s="1"/>
      <c r="G120" s="15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C121" s="1"/>
      <c r="D121" s="1"/>
      <c r="E121" s="11"/>
      <c r="F121" s="1"/>
      <c r="G121" s="15"/>
      <c r="H121" s="1"/>
      <c r="I121" s="11"/>
      <c r="J121" s="1"/>
      <c r="K121" s="11"/>
      <c r="L121" s="1"/>
      <c r="M121" s="11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ht="12.75">
      <c r="A122" s="1"/>
    </row>
    <row r="123" spans="1:26" ht="12.75">
      <c r="A123" s="1"/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/>
      <c r="C124" s="1"/>
      <c r="D124" s="1"/>
      <c r="E124" s="11"/>
      <c r="F124" s="1"/>
      <c r="G124" s="15"/>
      <c r="H124" s="1"/>
      <c r="I124" s="11"/>
      <c r="J124" s="1"/>
      <c r="K124" s="11"/>
      <c r="L124" s="1"/>
      <c r="M124" s="11"/>
      <c r="N124" s="1"/>
      <c r="O124" s="11"/>
      <c r="P124" s="1"/>
      <c r="Q124" s="11"/>
      <c r="R124" s="1"/>
      <c r="S124" s="11"/>
      <c r="T124" s="1"/>
      <c r="U124" s="11"/>
      <c r="V124" s="1"/>
      <c r="W124" s="11"/>
      <c r="X124" s="1"/>
      <c r="Y124" s="11"/>
      <c r="Z124" s="1"/>
      <c r="AB124" s="1"/>
    </row>
    <row r="125" spans="1:28" ht="12.75">
      <c r="A125" s="1"/>
      <c r="C125" s="1"/>
      <c r="D125" s="1"/>
      <c r="E125" s="11"/>
      <c r="F125" s="1"/>
      <c r="G125" s="15"/>
      <c r="H125" s="1"/>
      <c r="I125" s="11"/>
      <c r="J125" s="1"/>
      <c r="K125" s="11"/>
      <c r="L125" s="1"/>
      <c r="M125" s="11"/>
      <c r="N125" s="1"/>
      <c r="O125" s="11"/>
      <c r="P125" s="1"/>
      <c r="Q125" s="11"/>
      <c r="R125" s="1"/>
      <c r="S125" s="11"/>
      <c r="T125" s="1"/>
      <c r="U125" s="11"/>
      <c r="V125" s="1"/>
      <c r="W125" s="11"/>
      <c r="X125" s="1"/>
      <c r="Y125" s="11"/>
      <c r="Z125" s="1"/>
      <c r="AB125" s="1"/>
    </row>
    <row r="126" spans="1:28" ht="12.75">
      <c r="A126" s="1"/>
      <c r="C126" s="1"/>
      <c r="D126" s="1"/>
      <c r="E126" s="11"/>
      <c r="F126" s="1"/>
      <c r="G126" s="15"/>
      <c r="H126" s="1"/>
      <c r="I126" s="11"/>
      <c r="J126" s="1"/>
      <c r="K126" s="11"/>
      <c r="L126" s="1"/>
      <c r="M126" s="11"/>
      <c r="N126" s="1"/>
      <c r="O126" s="11"/>
      <c r="P126" s="1"/>
      <c r="Q126" s="11"/>
      <c r="R126" s="1"/>
      <c r="S126" s="11"/>
      <c r="T126" s="1"/>
      <c r="U126" s="11"/>
      <c r="V126" s="1"/>
      <c r="W126" s="11"/>
      <c r="X126" s="1"/>
      <c r="Y126" s="11"/>
      <c r="Z126" s="1"/>
      <c r="AB126" s="1"/>
    </row>
    <row r="127" spans="1:26" ht="12.75">
      <c r="A127" s="1"/>
      <c r="C127" s="1"/>
      <c r="D127" s="1"/>
      <c r="E127" s="11"/>
      <c r="F127" s="1"/>
      <c r="G127" s="15"/>
      <c r="H127" s="1"/>
      <c r="I127" s="11"/>
      <c r="J127" s="1"/>
      <c r="K127" s="11"/>
      <c r="L127" s="1"/>
      <c r="M127" s="11"/>
      <c r="N127" s="1"/>
      <c r="O127" s="11"/>
      <c r="P127" s="1"/>
      <c r="Q127" s="11"/>
      <c r="R127" s="1"/>
      <c r="S127" s="11"/>
      <c r="T127" s="1"/>
      <c r="U127" s="11"/>
      <c r="V127" s="1"/>
      <c r="W127" s="11"/>
      <c r="X127" s="1"/>
      <c r="Y127" s="11"/>
      <c r="Z127" s="1"/>
    </row>
    <row r="129" spans="1:26" ht="12.75">
      <c r="A129" s="1"/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6" ht="12.75">
      <c r="A130" s="1"/>
      <c r="C130" s="1"/>
      <c r="D130" s="1"/>
      <c r="E130" s="11"/>
      <c r="F130" s="1"/>
      <c r="G130" s="15"/>
      <c r="H130" s="1"/>
      <c r="I130" s="11"/>
      <c r="J130" s="1"/>
      <c r="K130" s="11"/>
      <c r="L130" s="1"/>
      <c r="M130" s="11"/>
      <c r="N130" s="1"/>
      <c r="O130" s="11"/>
      <c r="P130" s="1"/>
      <c r="Q130" s="11"/>
      <c r="R130" s="1"/>
      <c r="S130" s="11"/>
      <c r="T130" s="1"/>
      <c r="U130" s="11"/>
      <c r="V130" s="1"/>
      <c r="W130" s="11"/>
      <c r="X130" s="1"/>
      <c r="Y130" s="11"/>
      <c r="Z130" s="1"/>
    </row>
    <row r="131" spans="1:26" ht="12.75">
      <c r="A131" s="1"/>
      <c r="C131" s="1"/>
      <c r="D131" s="1"/>
      <c r="E131" s="11"/>
      <c r="F131" s="1"/>
      <c r="G131" s="15"/>
      <c r="H131" s="1"/>
      <c r="I131" s="11"/>
      <c r="J131" s="1"/>
      <c r="K131" s="11"/>
      <c r="L131" s="1"/>
      <c r="M131" s="11"/>
      <c r="N131" s="1"/>
      <c r="O131" s="11"/>
      <c r="P131" s="1"/>
      <c r="Q131" s="11"/>
      <c r="R131" s="1"/>
      <c r="S131" s="11"/>
      <c r="T131" s="1"/>
      <c r="U131" s="11"/>
      <c r="V131" s="1"/>
      <c r="W131" s="11"/>
      <c r="X131" s="1"/>
      <c r="Y131" s="11"/>
      <c r="Z131" s="1"/>
    </row>
    <row r="132" spans="1:26" ht="12.75">
      <c r="A132" s="1"/>
      <c r="C132" s="1"/>
      <c r="D132" s="1"/>
      <c r="E132" s="11"/>
      <c r="F132" s="1"/>
      <c r="G132" s="15"/>
      <c r="H132" s="1"/>
      <c r="I132" s="11"/>
      <c r="J132" s="1"/>
      <c r="K132" s="11"/>
      <c r="L132" s="1"/>
      <c r="M132" s="11"/>
      <c r="N132" s="1"/>
      <c r="O132" s="11"/>
      <c r="P132" s="1"/>
      <c r="Q132" s="11"/>
      <c r="R132" s="1"/>
      <c r="S132" s="11"/>
      <c r="T132" s="1"/>
      <c r="U132" s="11"/>
      <c r="V132" s="1"/>
      <c r="W132" s="11"/>
      <c r="X132" s="1"/>
      <c r="Y132" s="11"/>
      <c r="Z132" s="1"/>
    </row>
    <row r="133" spans="1:26" ht="12.75">
      <c r="A133" s="1"/>
      <c r="C133" s="1"/>
      <c r="D133" s="1"/>
      <c r="E133" s="11"/>
      <c r="F133" s="1"/>
      <c r="G133" s="15"/>
      <c r="H133" s="1"/>
      <c r="I133" s="11"/>
      <c r="J133" s="1"/>
      <c r="K133" s="11"/>
      <c r="L133" s="1"/>
      <c r="M133" s="11"/>
      <c r="N133" s="1"/>
      <c r="O133" s="11"/>
      <c r="P133" s="1"/>
      <c r="Q133" s="11"/>
      <c r="R133" s="1"/>
      <c r="S133" s="11"/>
      <c r="T133" s="1"/>
      <c r="U133" s="11"/>
      <c r="V133" s="1"/>
      <c r="W133" s="11"/>
      <c r="X133" s="1"/>
      <c r="Y133" s="11"/>
      <c r="Z133" s="1"/>
    </row>
    <row r="136" spans="12:26" ht="12.75">
      <c r="L136" s="1"/>
      <c r="R136" s="1"/>
      <c r="Z136" s="1"/>
    </row>
    <row r="137" spans="14:26" ht="12.75">
      <c r="N137" s="1"/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/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/>
      <c r="M141" s="11"/>
      <c r="N141" s="1"/>
      <c r="O141" s="11"/>
      <c r="P141" s="2"/>
      <c r="Q141" s="12"/>
      <c r="R141" s="1"/>
      <c r="S141" s="11"/>
      <c r="T141" s="2"/>
      <c r="U141" s="12"/>
      <c r="V141" s="2"/>
      <c r="W141" s="12"/>
      <c r="X141" s="2"/>
      <c r="Y141" s="12"/>
      <c r="Z141" s="1"/>
    </row>
    <row r="142" spans="1:26" ht="12.75">
      <c r="A142" s="1"/>
      <c r="B142" s="1"/>
      <c r="C142" s="1"/>
      <c r="D142" s="2"/>
      <c r="E142" s="12"/>
      <c r="F142" s="2"/>
      <c r="G142" s="11"/>
      <c r="H142" s="1"/>
      <c r="I142" s="11"/>
      <c r="J142" s="2"/>
      <c r="K142" s="11"/>
      <c r="L142" s="1"/>
      <c r="M142" s="11"/>
      <c r="N142" s="2"/>
      <c r="O142" s="12"/>
      <c r="P142" s="2"/>
      <c r="Q142" s="12"/>
      <c r="R142" s="1"/>
      <c r="S142" s="11"/>
      <c r="T142" s="2"/>
      <c r="U142" s="12"/>
      <c r="V142" s="2"/>
      <c r="W142" s="12"/>
      <c r="X142" s="2"/>
      <c r="Y142" s="12"/>
      <c r="Z142" s="2"/>
    </row>
    <row r="143" ht="12.75">
      <c r="A143" s="1"/>
    </row>
    <row r="144" ht="12.75">
      <c r="A144" s="1"/>
    </row>
    <row r="145" spans="1:26" ht="12.75">
      <c r="A145" s="1"/>
      <c r="C145" s="1"/>
      <c r="D145" s="1"/>
      <c r="E145" s="11"/>
      <c r="F145" s="1"/>
      <c r="G145" s="15"/>
      <c r="H145" s="1"/>
      <c r="I145" s="11"/>
      <c r="J145" s="1"/>
      <c r="K145" s="11"/>
      <c r="L145" s="1"/>
      <c r="M145" s="11"/>
      <c r="N145" s="1"/>
      <c r="O145" s="11"/>
      <c r="P145" s="1"/>
      <c r="Q145" s="11"/>
      <c r="R145" s="1"/>
      <c r="S145" s="11"/>
      <c r="T145" s="1"/>
      <c r="U145" s="11"/>
      <c r="V145" s="1"/>
      <c r="W145" s="11"/>
      <c r="X145" s="1"/>
      <c r="Y145" s="11"/>
      <c r="Z145" s="1"/>
    </row>
    <row r="146" spans="1:26" ht="12.75">
      <c r="A146" s="1"/>
      <c r="C146" s="1"/>
      <c r="D146" s="1"/>
      <c r="E146" s="11"/>
      <c r="F146" s="1"/>
      <c r="G146" s="15"/>
      <c r="H146" s="1"/>
      <c r="I146" s="11"/>
      <c r="J146" s="1"/>
      <c r="K146" s="11"/>
      <c r="L146" s="1"/>
      <c r="M146" s="11"/>
      <c r="N146" s="1"/>
      <c r="O146" s="11"/>
      <c r="P146" s="1"/>
      <c r="Q146" s="11"/>
      <c r="R146" s="1"/>
      <c r="S146" s="11"/>
      <c r="T146" s="1"/>
      <c r="U146" s="11"/>
      <c r="V146" s="1"/>
      <c r="W146" s="11"/>
      <c r="X146" s="1"/>
      <c r="Y146" s="11"/>
      <c r="Z146" s="1"/>
    </row>
    <row r="147" spans="1:26" ht="12.75">
      <c r="A147" s="1"/>
      <c r="C147" s="1"/>
      <c r="D147" s="1"/>
      <c r="E147" s="11"/>
      <c r="F147" s="1"/>
      <c r="G147" s="15"/>
      <c r="H147" s="1"/>
      <c r="I147" s="11"/>
      <c r="J147" s="1"/>
      <c r="K147" s="11"/>
      <c r="L147" s="1"/>
      <c r="M147" s="11"/>
      <c r="N147" s="1"/>
      <c r="O147" s="11"/>
      <c r="P147" s="1"/>
      <c r="Q147" s="11"/>
      <c r="R147" s="1"/>
      <c r="S147" s="11"/>
      <c r="T147" s="1"/>
      <c r="U147" s="11"/>
      <c r="V147" s="1"/>
      <c r="W147" s="11"/>
      <c r="X147" s="1"/>
      <c r="Y147" s="11"/>
      <c r="Z147" s="1"/>
    </row>
    <row r="148" spans="1:26" ht="12.75">
      <c r="A148" s="1"/>
      <c r="C148" s="1"/>
      <c r="D148" s="1"/>
      <c r="E148" s="11"/>
      <c r="F148" s="1"/>
      <c r="G148" s="15"/>
      <c r="H148" s="1"/>
      <c r="I148" s="11"/>
      <c r="J148" s="1"/>
      <c r="K148" s="11"/>
      <c r="L148" s="1"/>
      <c r="M148" s="11"/>
      <c r="N148" s="1"/>
      <c r="O148" s="11"/>
      <c r="P148" s="1"/>
      <c r="Q148" s="11"/>
      <c r="R148" s="1"/>
      <c r="S148" s="11"/>
      <c r="T148" s="1"/>
      <c r="U148" s="11"/>
      <c r="V148" s="1"/>
      <c r="W148" s="11"/>
      <c r="X148" s="1"/>
      <c r="Y148" s="11"/>
      <c r="Z148" s="1"/>
    </row>
    <row r="149" ht="12.75">
      <c r="A149" s="1"/>
    </row>
    <row r="150" ht="12.75">
      <c r="A150" s="1"/>
    </row>
    <row r="151" spans="1:26" ht="12.75">
      <c r="A151" s="1"/>
      <c r="C151" s="1"/>
      <c r="D151" s="1"/>
      <c r="E151" s="11"/>
      <c r="F151" s="1"/>
      <c r="G151" s="15"/>
      <c r="H151" s="1"/>
      <c r="I151" s="11"/>
      <c r="J151" s="1"/>
      <c r="K151" s="11"/>
      <c r="L151" s="1"/>
      <c r="M151" s="11"/>
      <c r="N151" s="1"/>
      <c r="O151" s="11"/>
      <c r="P151" s="1"/>
      <c r="Q151" s="11"/>
      <c r="R151" s="1"/>
      <c r="S151" s="11"/>
      <c r="T151" s="1"/>
      <c r="U151" s="11"/>
      <c r="V151" s="1"/>
      <c r="W151" s="11"/>
      <c r="X151" s="1"/>
      <c r="Y151" s="11"/>
      <c r="Z151" s="1"/>
    </row>
    <row r="152" spans="1:26" ht="12.75">
      <c r="A152" s="1"/>
      <c r="C152" s="1"/>
      <c r="D152" s="1"/>
      <c r="E152" s="11"/>
      <c r="F152" s="1"/>
      <c r="G152" s="15"/>
      <c r="H152" s="1"/>
      <c r="I152" s="11"/>
      <c r="J152" s="1"/>
      <c r="K152" s="11"/>
      <c r="L152" s="1"/>
      <c r="M152" s="11"/>
      <c r="N152" s="1"/>
      <c r="O152" s="11"/>
      <c r="P152" s="1"/>
      <c r="Q152" s="11"/>
      <c r="R152" s="1"/>
      <c r="S152" s="11"/>
      <c r="T152" s="1"/>
      <c r="U152" s="11"/>
      <c r="V152" s="1"/>
      <c r="W152" s="11"/>
      <c r="X152" s="1"/>
      <c r="Y152" s="11"/>
      <c r="Z152" s="1"/>
    </row>
    <row r="153" spans="1:26" ht="12.75">
      <c r="A153" s="1"/>
      <c r="C153" s="1"/>
      <c r="D153" s="1"/>
      <c r="E153" s="11"/>
      <c r="F153" s="1"/>
      <c r="G153" s="15"/>
      <c r="H153" s="1"/>
      <c r="I153" s="11"/>
      <c r="J153" s="1"/>
      <c r="K153" s="11"/>
      <c r="L153" s="1"/>
      <c r="M153" s="11"/>
      <c r="N153" s="1"/>
      <c r="O153" s="11"/>
      <c r="P153" s="1"/>
      <c r="Q153" s="11"/>
      <c r="R153" s="1"/>
      <c r="S153" s="11"/>
      <c r="T153" s="1"/>
      <c r="U153" s="11"/>
      <c r="V153" s="1"/>
      <c r="W153" s="11"/>
      <c r="X153" s="1"/>
      <c r="Y153" s="11"/>
      <c r="Z153" s="1"/>
    </row>
    <row r="154" spans="1:26" ht="12.75">
      <c r="A154" s="1"/>
      <c r="C154" s="1"/>
      <c r="D154" s="1"/>
      <c r="E154" s="11"/>
      <c r="F154" s="2"/>
      <c r="G154" s="15"/>
      <c r="H154" s="1"/>
      <c r="I154" s="11"/>
      <c r="J154" s="1"/>
      <c r="K154" s="11"/>
      <c r="L154" s="1"/>
      <c r="M154" s="11"/>
      <c r="N154" s="1"/>
      <c r="O154" s="11"/>
      <c r="P154" s="1"/>
      <c r="Q154" s="11"/>
      <c r="R154" s="1"/>
      <c r="S154" s="11"/>
      <c r="T154" s="1"/>
      <c r="U154" s="11"/>
      <c r="V154" s="1"/>
      <c r="W154" s="11"/>
      <c r="X154" s="1"/>
      <c r="Y154" s="11"/>
      <c r="Z154" s="1"/>
    </row>
    <row r="155" ht="12.75">
      <c r="A155" s="1"/>
    </row>
    <row r="156" ht="12.75">
      <c r="A156" s="1"/>
    </row>
    <row r="157" spans="1:26" ht="12.75">
      <c r="A157" s="1"/>
      <c r="C157" s="1"/>
      <c r="D157" s="1"/>
      <c r="E157" s="11"/>
      <c r="F157" s="1"/>
      <c r="G157" s="15"/>
      <c r="H157" s="1"/>
      <c r="I157" s="11"/>
      <c r="J157" s="1"/>
      <c r="K157" s="11"/>
      <c r="L157" s="1"/>
      <c r="M157" s="11"/>
      <c r="N157" s="1"/>
      <c r="O157" s="11"/>
      <c r="P157" s="1"/>
      <c r="Q157" s="11"/>
      <c r="R157" s="1"/>
      <c r="S157" s="11"/>
      <c r="T157" s="1"/>
      <c r="U157" s="11"/>
      <c r="V157" s="1"/>
      <c r="W157" s="11"/>
      <c r="X157" s="1"/>
      <c r="Y157" s="11"/>
      <c r="Z157" s="1"/>
    </row>
    <row r="158" spans="1:26" ht="12.75">
      <c r="A158" s="1"/>
      <c r="C158" s="1"/>
      <c r="D158" s="1"/>
      <c r="E158" s="11"/>
      <c r="F158" s="1"/>
      <c r="G158" s="15"/>
      <c r="H158" s="1"/>
      <c r="I158" s="11"/>
      <c r="J158" s="1"/>
      <c r="K158" s="11"/>
      <c r="L158" s="1"/>
      <c r="M158" s="11"/>
      <c r="N158" s="1"/>
      <c r="O158" s="11"/>
      <c r="P158" s="1"/>
      <c r="Q158" s="11"/>
      <c r="R158" s="1"/>
      <c r="S158" s="11"/>
      <c r="T158" s="1"/>
      <c r="U158" s="11"/>
      <c r="V158" s="1"/>
      <c r="W158" s="11"/>
      <c r="X158" s="1"/>
      <c r="Y158" s="11"/>
      <c r="Z158" s="1"/>
    </row>
    <row r="159" spans="1:26" ht="12.75">
      <c r="A159" s="1"/>
      <c r="C159" s="1"/>
      <c r="D159" s="1"/>
      <c r="E159" s="11"/>
      <c r="F159" s="1"/>
      <c r="G159" s="15"/>
      <c r="H159" s="1"/>
      <c r="I159" s="11"/>
      <c r="J159" s="1"/>
      <c r="K159" s="11"/>
      <c r="L159" s="1"/>
      <c r="M159" s="11"/>
      <c r="N159" s="1"/>
      <c r="O159" s="11"/>
      <c r="P159" s="1"/>
      <c r="Q159" s="11"/>
      <c r="R159" s="1"/>
      <c r="S159" s="11"/>
      <c r="T159" s="1"/>
      <c r="U159" s="11"/>
      <c r="V159" s="1"/>
      <c r="W159" s="11"/>
      <c r="X159" s="1"/>
      <c r="Y159" s="11"/>
      <c r="Z159" s="1"/>
    </row>
    <row r="160" spans="1:26" ht="12.75">
      <c r="A160" s="1"/>
      <c r="C160" s="1"/>
      <c r="D160" s="1"/>
      <c r="E160" s="11"/>
      <c r="F160" s="2"/>
      <c r="G160" s="15"/>
      <c r="H160" s="1"/>
      <c r="I160" s="11"/>
      <c r="J160" s="1"/>
      <c r="K160" s="11"/>
      <c r="L160" s="1"/>
      <c r="M160" s="11"/>
      <c r="N160" s="1"/>
      <c r="O160" s="11"/>
      <c r="P160" s="1"/>
      <c r="Q160" s="11"/>
      <c r="R160" s="1"/>
      <c r="S160" s="11"/>
      <c r="T160" s="1"/>
      <c r="U160" s="11"/>
      <c r="V160" s="1"/>
      <c r="W160" s="11"/>
      <c r="X160" s="1"/>
      <c r="Y160" s="11"/>
      <c r="Z160" s="1"/>
    </row>
    <row r="161" ht="12.75">
      <c r="A161" s="1"/>
    </row>
    <row r="162" ht="12.75">
      <c r="A162" s="1"/>
    </row>
    <row r="163" spans="1:26" ht="12.75">
      <c r="A163" s="1"/>
      <c r="C163" s="1"/>
      <c r="D163" s="1"/>
      <c r="E163" s="11"/>
      <c r="F163" s="1"/>
      <c r="G163" s="15"/>
      <c r="H163" s="1"/>
      <c r="I163" s="11"/>
      <c r="J163" s="1"/>
      <c r="K163" s="11"/>
      <c r="L163" s="1"/>
      <c r="M163" s="11"/>
      <c r="N163" s="1"/>
      <c r="O163" s="11"/>
      <c r="P163" s="1"/>
      <c r="Q163" s="11"/>
      <c r="R163" s="1"/>
      <c r="S163" s="11"/>
      <c r="T163" s="1"/>
      <c r="U163" s="11"/>
      <c r="V163" s="1"/>
      <c r="W163" s="11"/>
      <c r="X163" s="1"/>
      <c r="Y163" s="11"/>
      <c r="Z163" s="1"/>
    </row>
    <row r="164" spans="1:26" ht="12.75">
      <c r="A164" s="1"/>
      <c r="C164" s="1"/>
      <c r="D164" s="1"/>
      <c r="E164" s="11"/>
      <c r="F164" s="1"/>
      <c r="G164" s="15"/>
      <c r="H164" s="1"/>
      <c r="I164" s="11"/>
      <c r="J164" s="1"/>
      <c r="K164" s="11"/>
      <c r="L164" s="1"/>
      <c r="M164" s="11"/>
      <c r="N164" s="1"/>
      <c r="O164" s="11"/>
      <c r="P164" s="1"/>
      <c r="Q164" s="11"/>
      <c r="R164" s="1"/>
      <c r="S164" s="11"/>
      <c r="T164" s="1"/>
      <c r="U164" s="11"/>
      <c r="V164" s="1"/>
      <c r="W164" s="11"/>
      <c r="X164" s="1"/>
      <c r="Y164" s="11"/>
      <c r="Z164" s="1"/>
    </row>
    <row r="165" spans="1:26" ht="12.75">
      <c r="A165" s="1"/>
      <c r="C165" s="1"/>
      <c r="D165" s="1"/>
      <c r="E165" s="11"/>
      <c r="F165" s="1"/>
      <c r="G165" s="15"/>
      <c r="H165" s="1"/>
      <c r="I165" s="11"/>
      <c r="J165" s="1"/>
      <c r="K165" s="11"/>
      <c r="L165" s="1"/>
      <c r="M165" s="11"/>
      <c r="N165" s="1"/>
      <c r="O165" s="11"/>
      <c r="P165" s="1"/>
      <c r="Q165" s="11"/>
      <c r="R165" s="1"/>
      <c r="S165" s="11"/>
      <c r="T165" s="1"/>
      <c r="U165" s="11"/>
      <c r="V165" s="1"/>
      <c r="W165" s="11"/>
      <c r="X165" s="1"/>
      <c r="Y165" s="11"/>
      <c r="Z165" s="1"/>
    </row>
    <row r="166" spans="1:26" ht="12.75">
      <c r="A166" s="1"/>
      <c r="C166" s="1"/>
      <c r="D166" s="1"/>
      <c r="E166" s="11"/>
      <c r="F166" s="2"/>
      <c r="G166" s="15"/>
      <c r="H166" s="1"/>
      <c r="I166" s="11"/>
      <c r="J166" s="1"/>
      <c r="K166" s="11"/>
      <c r="L166" s="1"/>
      <c r="M166" s="11"/>
      <c r="N166" s="1"/>
      <c r="O166" s="11"/>
      <c r="P166" s="1"/>
      <c r="Q166" s="11"/>
      <c r="R166" s="1"/>
      <c r="S166" s="11"/>
      <c r="T166" s="1"/>
      <c r="U166" s="11"/>
      <c r="V166" s="1"/>
      <c r="W166" s="11"/>
      <c r="X166" s="1"/>
      <c r="Y166" s="11"/>
      <c r="Z166" s="1"/>
    </row>
    <row r="167" ht="12.75">
      <c r="A167" s="1"/>
    </row>
    <row r="168" ht="12.75">
      <c r="A168" s="1"/>
    </row>
    <row r="169" spans="1:26" ht="12.75">
      <c r="A169" s="1"/>
      <c r="C169" s="1"/>
      <c r="D169" s="1"/>
      <c r="E169" s="11"/>
      <c r="F169" s="1"/>
      <c r="G169" s="15"/>
      <c r="H169" s="1"/>
      <c r="I169" s="11"/>
      <c r="J169" s="1"/>
      <c r="K169" s="11"/>
      <c r="L169" s="1"/>
      <c r="M169" s="11"/>
      <c r="N169" s="1"/>
      <c r="O169" s="11"/>
      <c r="P169" s="1"/>
      <c r="Q169" s="11"/>
      <c r="R169" s="1"/>
      <c r="S169" s="11"/>
      <c r="T169" s="1"/>
      <c r="U169" s="11"/>
      <c r="V169" s="1"/>
      <c r="W169" s="11"/>
      <c r="X169" s="1"/>
      <c r="Y169" s="11"/>
      <c r="Z169" s="1"/>
    </row>
    <row r="170" spans="1:26" ht="12.75">
      <c r="A170" s="1"/>
      <c r="C170" s="1"/>
      <c r="D170" s="1"/>
      <c r="E170" s="11"/>
      <c r="F170" s="1"/>
      <c r="G170" s="15"/>
      <c r="H170" s="1"/>
      <c r="I170" s="11"/>
      <c r="J170" s="1"/>
      <c r="K170" s="11"/>
      <c r="L170" s="1"/>
      <c r="M170" s="11"/>
      <c r="N170" s="1"/>
      <c r="O170" s="11"/>
      <c r="P170" s="1"/>
      <c r="Q170" s="11"/>
      <c r="R170" s="1"/>
      <c r="S170" s="11"/>
      <c r="T170" s="1"/>
      <c r="U170" s="11"/>
      <c r="V170" s="1"/>
      <c r="W170" s="11"/>
      <c r="X170" s="1"/>
      <c r="Y170" s="11"/>
      <c r="Z170" s="1"/>
    </row>
    <row r="171" spans="1:26" ht="12.75">
      <c r="A171" s="1"/>
      <c r="C171" s="1"/>
      <c r="D171" s="1"/>
      <c r="E171" s="11"/>
      <c r="F171" s="1"/>
      <c r="G171" s="15"/>
      <c r="H171" s="1"/>
      <c r="I171" s="11"/>
      <c r="J171" s="1"/>
      <c r="K171" s="11"/>
      <c r="L171" s="1"/>
      <c r="M171" s="11"/>
      <c r="N171" s="1"/>
      <c r="O171" s="11"/>
      <c r="P171" s="1"/>
      <c r="Q171" s="11"/>
      <c r="R171" s="1"/>
      <c r="S171" s="11"/>
      <c r="T171" s="1"/>
      <c r="U171" s="11"/>
      <c r="V171" s="1"/>
      <c r="W171" s="11"/>
      <c r="X171" s="1"/>
      <c r="Y171" s="11"/>
      <c r="Z171" s="1"/>
    </row>
    <row r="172" spans="1:26" ht="12.75">
      <c r="A172" s="1"/>
      <c r="C172" s="1"/>
      <c r="D172" s="1"/>
      <c r="E172" s="11"/>
      <c r="F172" s="1"/>
      <c r="G172" s="15"/>
      <c r="H172" s="1"/>
      <c r="I172" s="11"/>
      <c r="J172" s="1"/>
      <c r="K172" s="11"/>
      <c r="L172" s="1"/>
      <c r="M172" s="11"/>
      <c r="N172" s="1"/>
      <c r="O172" s="11"/>
      <c r="P172" s="1"/>
      <c r="Q172" s="11"/>
      <c r="R172" s="1"/>
      <c r="S172" s="11"/>
      <c r="T172" s="2"/>
      <c r="U172" s="11"/>
      <c r="V172" s="1"/>
      <c r="W172" s="11"/>
      <c r="X172" s="1"/>
      <c r="Y172" s="11"/>
      <c r="Z172" s="1"/>
    </row>
    <row r="173" ht="12.75">
      <c r="A173" s="1"/>
    </row>
    <row r="174" ht="12.75">
      <c r="A174" s="1"/>
    </row>
    <row r="175" spans="1:26" ht="12.75">
      <c r="A175" s="1"/>
      <c r="C175" s="1"/>
      <c r="D175" s="1"/>
      <c r="E175" s="11"/>
      <c r="F175" s="1"/>
      <c r="G175" s="15"/>
      <c r="H175" s="1"/>
      <c r="I175" s="11"/>
      <c r="J175" s="1"/>
      <c r="K175" s="11"/>
      <c r="L175" s="1"/>
      <c r="M175" s="11"/>
      <c r="N175" s="1"/>
      <c r="O175" s="11"/>
      <c r="P175" s="1"/>
      <c r="Q175" s="11"/>
      <c r="R175" s="1"/>
      <c r="S175" s="11"/>
      <c r="T175" s="1"/>
      <c r="U175" s="11"/>
      <c r="V175" s="1"/>
      <c r="W175" s="11"/>
      <c r="X175" s="1"/>
      <c r="Y175" s="11"/>
      <c r="Z175" s="1"/>
    </row>
    <row r="176" spans="1:26" ht="12.75">
      <c r="A176" s="1"/>
      <c r="C176" s="1"/>
      <c r="D176" s="1"/>
      <c r="E176" s="11"/>
      <c r="F176" s="1"/>
      <c r="G176" s="15"/>
      <c r="H176" s="1"/>
      <c r="I176" s="11"/>
      <c r="J176" s="1"/>
      <c r="K176" s="11"/>
      <c r="L176" s="1"/>
      <c r="M176" s="11"/>
      <c r="N176" s="1"/>
      <c r="O176" s="11"/>
      <c r="P176" s="1"/>
      <c r="Q176" s="11"/>
      <c r="R176" s="1"/>
      <c r="S176" s="11"/>
      <c r="T176" s="1"/>
      <c r="U176" s="11"/>
      <c r="V176" s="1"/>
      <c r="W176" s="11"/>
      <c r="X176" s="1"/>
      <c r="Y176" s="11"/>
      <c r="Z176" s="1"/>
    </row>
    <row r="177" spans="1:26" ht="12.75">
      <c r="A177" s="1"/>
      <c r="C177" s="1"/>
      <c r="D177" s="1"/>
      <c r="E177" s="11"/>
      <c r="F177" s="1"/>
      <c r="G177" s="15"/>
      <c r="H177" s="1"/>
      <c r="I177" s="11"/>
      <c r="J177" s="1"/>
      <c r="K177" s="11"/>
      <c r="L177" s="1"/>
      <c r="M177" s="11"/>
      <c r="N177" s="1"/>
      <c r="O177" s="11"/>
      <c r="P177" s="1"/>
      <c r="Q177" s="11"/>
      <c r="R177" s="1"/>
      <c r="S177" s="11"/>
      <c r="T177" s="1"/>
      <c r="U177" s="11"/>
      <c r="V177" s="1"/>
      <c r="W177" s="11"/>
      <c r="X177" s="1"/>
      <c r="Y177" s="11"/>
      <c r="Z177" s="1"/>
    </row>
    <row r="178" spans="1:26" ht="12.75">
      <c r="A178" s="1"/>
      <c r="C178" s="1"/>
      <c r="D178" s="1"/>
      <c r="E178" s="11"/>
      <c r="F178" s="1"/>
      <c r="G178" s="15"/>
      <c r="H178" s="1"/>
      <c r="I178" s="11"/>
      <c r="J178" s="1"/>
      <c r="K178" s="11"/>
      <c r="L178" s="1"/>
      <c r="M178" s="11"/>
      <c r="N178" s="1"/>
      <c r="O178" s="11"/>
      <c r="P178" s="1"/>
      <c r="Q178" s="11"/>
      <c r="R178" s="1"/>
      <c r="S178" s="11"/>
      <c r="T178" s="1"/>
      <c r="U178" s="11"/>
      <c r="V178" s="1"/>
      <c r="W178" s="11"/>
      <c r="X178" s="1"/>
      <c r="Y178" s="11"/>
      <c r="Z178" s="1"/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/>
      <c r="R181" s="1"/>
      <c r="Z181" s="1"/>
    </row>
    <row r="182" spans="14:26" ht="12.75">
      <c r="N182" s="1"/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6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/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/>
      <c r="M186" s="11"/>
      <c r="N186" s="1"/>
      <c r="O186" s="11"/>
      <c r="P186" s="2"/>
      <c r="Q186" s="12"/>
      <c r="R186" s="1"/>
      <c r="S186" s="11"/>
      <c r="T186" s="2"/>
      <c r="U186" s="12"/>
      <c r="V186" s="2"/>
      <c r="W186" s="12"/>
      <c r="X186" s="2"/>
      <c r="Y186" s="12"/>
      <c r="Z186" s="1"/>
    </row>
    <row r="187" spans="1:26" ht="12.75">
      <c r="A187" s="1"/>
      <c r="B187" s="1"/>
      <c r="C187" s="1"/>
      <c r="D187" s="2"/>
      <c r="E187" s="12"/>
      <c r="F187" s="2"/>
      <c r="G187" s="11"/>
      <c r="H187" s="1"/>
      <c r="I187" s="11"/>
      <c r="J187" s="2"/>
      <c r="K187" s="11"/>
      <c r="L187" s="1"/>
      <c r="M187" s="11"/>
      <c r="N187" s="2"/>
      <c r="O187" s="12"/>
      <c r="P187" s="2"/>
      <c r="Q187" s="12"/>
      <c r="R187" s="1"/>
      <c r="S187" s="11"/>
      <c r="T187" s="2"/>
      <c r="U187" s="12"/>
      <c r="V187" s="2"/>
      <c r="W187" s="12"/>
      <c r="X187" s="2"/>
      <c r="Y187" s="12"/>
      <c r="Z187" s="2"/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/>
    </row>
    <row r="190" spans="1:26" ht="12.75">
      <c r="A190" s="1"/>
      <c r="C190" s="1"/>
      <c r="D190" s="1"/>
      <c r="E190" s="11"/>
      <c r="F190" s="1"/>
      <c r="G190" s="15"/>
      <c r="H190" s="1"/>
      <c r="I190" s="11"/>
      <c r="J190" s="1"/>
      <c r="K190" s="11"/>
      <c r="L190" s="1"/>
      <c r="M190" s="11"/>
      <c r="N190" s="1"/>
      <c r="O190" s="11"/>
      <c r="P190" s="1"/>
      <c r="Q190" s="11"/>
      <c r="R190" s="1"/>
      <c r="S190" s="11"/>
      <c r="T190" s="1"/>
      <c r="U190" s="11"/>
      <c r="V190" s="1"/>
      <c r="W190" s="11"/>
      <c r="X190" s="1"/>
      <c r="Y190" s="11"/>
      <c r="Z190" s="1"/>
    </row>
    <row r="191" spans="1:26" ht="12.75">
      <c r="A191" s="1"/>
      <c r="C191" s="1"/>
      <c r="D191" s="1"/>
      <c r="E191" s="11"/>
      <c r="F191" s="1"/>
      <c r="G191" s="15"/>
      <c r="H191" s="1"/>
      <c r="I191" s="11"/>
      <c r="J191" s="1"/>
      <c r="K191" s="11"/>
      <c r="L191" s="1"/>
      <c r="M191" s="11"/>
      <c r="N191" s="1"/>
      <c r="O191" s="11"/>
      <c r="P191" s="1"/>
      <c r="Q191" s="11"/>
      <c r="R191" s="1"/>
      <c r="S191" s="11"/>
      <c r="T191" s="1"/>
      <c r="U191" s="11"/>
      <c r="V191" s="1"/>
      <c r="W191" s="11"/>
      <c r="X191" s="1"/>
      <c r="Y191" s="11"/>
      <c r="Z191" s="1"/>
    </row>
    <row r="192" spans="1:26" ht="12.75">
      <c r="A192" s="1"/>
      <c r="C192" s="1"/>
      <c r="D192" s="1"/>
      <c r="E192" s="11"/>
      <c r="F192" s="1"/>
      <c r="G192" s="15"/>
      <c r="H192" s="1"/>
      <c r="I192" s="11"/>
      <c r="J192" s="1"/>
      <c r="K192" s="11"/>
      <c r="L192" s="1"/>
      <c r="M192" s="11"/>
      <c r="N192" s="1"/>
      <c r="O192" s="11"/>
      <c r="P192" s="1"/>
      <c r="Q192" s="11"/>
      <c r="R192" s="1"/>
      <c r="S192" s="11"/>
      <c r="T192" s="1"/>
      <c r="U192" s="11"/>
      <c r="V192" s="1"/>
      <c r="W192" s="11"/>
      <c r="X192" s="1"/>
      <c r="Y192" s="11"/>
      <c r="Z192" s="1"/>
    </row>
    <row r="193" spans="1:26" ht="12.75">
      <c r="A193" s="1"/>
      <c r="C193" s="1"/>
      <c r="D193" s="1"/>
      <c r="E193" s="11"/>
      <c r="F193" s="1"/>
      <c r="G193" s="15"/>
      <c r="H193" s="1"/>
      <c r="I193" s="11"/>
      <c r="J193" s="1"/>
      <c r="K193" s="11"/>
      <c r="L193" s="1"/>
      <c r="M193" s="11"/>
      <c r="N193" s="1"/>
      <c r="O193" s="11"/>
      <c r="P193" s="1"/>
      <c r="Q193" s="11"/>
      <c r="R193" s="1"/>
      <c r="S193" s="11"/>
      <c r="T193" s="1"/>
      <c r="U193" s="11"/>
      <c r="V193" s="1"/>
      <c r="W193" s="11"/>
      <c r="X193" s="1"/>
      <c r="Y193" s="11"/>
      <c r="Z193" s="1"/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/>
    </row>
    <row r="196" spans="1:26" ht="12.75">
      <c r="A196" s="1"/>
      <c r="C196" s="1"/>
      <c r="D196" s="1"/>
      <c r="E196" s="11"/>
      <c r="F196" s="1"/>
      <c r="G196" s="15"/>
      <c r="H196" s="1"/>
      <c r="I196" s="11"/>
      <c r="J196" s="1"/>
      <c r="K196" s="11"/>
      <c r="L196" s="1"/>
      <c r="M196" s="11"/>
      <c r="N196" s="1"/>
      <c r="O196" s="11"/>
      <c r="P196" s="1"/>
      <c r="Q196" s="11"/>
      <c r="R196" s="1"/>
      <c r="S196" s="11"/>
      <c r="T196" s="1"/>
      <c r="U196" s="11"/>
      <c r="V196" s="1"/>
      <c r="W196" s="11"/>
      <c r="X196" s="1"/>
      <c r="Y196" s="11"/>
      <c r="Z196" s="1"/>
    </row>
    <row r="197" spans="1:26" ht="12.75">
      <c r="A197" s="1"/>
      <c r="C197" s="1"/>
      <c r="D197" s="1"/>
      <c r="E197" s="11"/>
      <c r="F197" s="1"/>
      <c r="G197" s="15"/>
      <c r="H197" s="1"/>
      <c r="I197" s="11"/>
      <c r="J197" s="1"/>
      <c r="K197" s="11"/>
      <c r="L197" s="1"/>
      <c r="M197" s="11"/>
      <c r="N197" s="1"/>
      <c r="O197" s="11"/>
      <c r="P197" s="1"/>
      <c r="Q197" s="11"/>
      <c r="R197" s="1"/>
      <c r="S197" s="11"/>
      <c r="T197" s="1"/>
      <c r="U197" s="11"/>
      <c r="V197" s="1"/>
      <c r="W197" s="11"/>
      <c r="X197" s="1"/>
      <c r="Y197" s="11"/>
      <c r="Z197" s="1"/>
    </row>
    <row r="198" spans="1:26" ht="12.75">
      <c r="A198" s="1"/>
      <c r="C198" s="1"/>
      <c r="D198" s="1"/>
      <c r="E198" s="11"/>
      <c r="F198" s="1"/>
      <c r="G198" s="15"/>
      <c r="H198" s="1"/>
      <c r="I198" s="11"/>
      <c r="J198" s="1"/>
      <c r="K198" s="11"/>
      <c r="L198" s="1"/>
      <c r="M198" s="11"/>
      <c r="N198" s="1"/>
      <c r="O198" s="11"/>
      <c r="P198" s="1"/>
      <c r="Q198" s="11"/>
      <c r="R198" s="1"/>
      <c r="S198" s="11"/>
      <c r="T198" s="1"/>
      <c r="U198" s="11"/>
      <c r="V198" s="1"/>
      <c r="W198" s="11"/>
      <c r="X198" s="1"/>
      <c r="Y198" s="11"/>
      <c r="Z198" s="1"/>
    </row>
    <row r="199" spans="1:26" ht="12.75">
      <c r="A199" s="1"/>
      <c r="C199" s="1"/>
      <c r="D199" s="1"/>
      <c r="E199" s="11"/>
      <c r="F199" s="1"/>
      <c r="G199" s="15"/>
      <c r="H199" s="1"/>
      <c r="I199" s="11"/>
      <c r="J199" s="2"/>
      <c r="K199" s="11"/>
      <c r="L199" s="1"/>
      <c r="M199" s="11"/>
      <c r="N199" s="1"/>
      <c r="O199" s="11"/>
      <c r="P199" s="2"/>
      <c r="Q199" s="11"/>
      <c r="R199" s="1"/>
      <c r="S199" s="11"/>
      <c r="T199" s="1"/>
      <c r="U199" s="11"/>
      <c r="V199" s="2"/>
      <c r="W199" s="11"/>
      <c r="X199" s="1"/>
      <c r="Y199" s="11"/>
      <c r="Z199" s="1"/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/>
    </row>
    <row r="202" spans="1:26" ht="12.75">
      <c r="A202" s="1"/>
      <c r="C202" s="1"/>
      <c r="D202" s="1"/>
      <c r="E202" s="11"/>
      <c r="F202" s="1"/>
      <c r="G202" s="15"/>
      <c r="H202" s="1"/>
      <c r="I202" s="11"/>
      <c r="J202" s="1"/>
      <c r="K202" s="11"/>
      <c r="L202" s="1"/>
      <c r="M202" s="11"/>
      <c r="N202" s="1"/>
      <c r="O202" s="11"/>
      <c r="P202" s="1"/>
      <c r="Q202" s="11"/>
      <c r="R202" s="1"/>
      <c r="S202" s="11"/>
      <c r="T202" s="1"/>
      <c r="U202" s="11"/>
      <c r="V202" s="1"/>
      <c r="W202" s="11"/>
      <c r="X202" s="1"/>
      <c r="Y202" s="11"/>
      <c r="Z202" s="1"/>
    </row>
    <row r="203" spans="1:26" ht="12.75">
      <c r="A203" s="1"/>
      <c r="C203" s="1"/>
      <c r="D203" s="1"/>
      <c r="E203" s="11"/>
      <c r="F203" s="1"/>
      <c r="G203" s="15"/>
      <c r="H203" s="1"/>
      <c r="I203" s="11"/>
      <c r="J203" s="1"/>
      <c r="K203" s="11"/>
      <c r="L203" s="1"/>
      <c r="M203" s="11"/>
      <c r="N203" s="1"/>
      <c r="O203" s="11"/>
      <c r="P203" s="1"/>
      <c r="Q203" s="11"/>
      <c r="R203" s="1"/>
      <c r="S203" s="11"/>
      <c r="T203" s="1"/>
      <c r="U203" s="11"/>
      <c r="V203" s="1"/>
      <c r="W203" s="11"/>
      <c r="X203" s="1"/>
      <c r="Y203" s="11"/>
      <c r="Z203" s="1"/>
    </row>
    <row r="204" spans="1:26" ht="12.75">
      <c r="A204" s="1"/>
      <c r="C204" s="1"/>
      <c r="D204" s="1"/>
      <c r="E204" s="11"/>
      <c r="F204" s="1"/>
      <c r="G204" s="15"/>
      <c r="H204" s="1"/>
      <c r="I204" s="11"/>
      <c r="J204" s="1"/>
      <c r="K204" s="11"/>
      <c r="L204" s="1"/>
      <c r="M204" s="11"/>
      <c r="N204" s="1"/>
      <c r="O204" s="11"/>
      <c r="P204" s="1"/>
      <c r="Q204" s="11"/>
      <c r="R204" s="1"/>
      <c r="S204" s="11"/>
      <c r="T204" s="1"/>
      <c r="U204" s="11"/>
      <c r="V204" s="1"/>
      <c r="W204" s="11"/>
      <c r="X204" s="1"/>
      <c r="Y204" s="11"/>
      <c r="Z204" s="1"/>
    </row>
    <row r="205" spans="1:26" ht="12.75">
      <c r="A205" s="1"/>
      <c r="C205" s="1"/>
      <c r="D205" s="1"/>
      <c r="E205" s="11"/>
      <c r="F205" s="2"/>
      <c r="G205" s="15"/>
      <c r="H205" s="1"/>
      <c r="I205" s="11"/>
      <c r="J205" s="1"/>
      <c r="K205" s="11"/>
      <c r="L205" s="1"/>
      <c r="M205" s="11"/>
      <c r="N205" s="1"/>
      <c r="O205" s="11"/>
      <c r="P205" s="1"/>
      <c r="Q205" s="11"/>
      <c r="R205" s="1"/>
      <c r="S205" s="11"/>
      <c r="T205" s="1"/>
      <c r="U205" s="11"/>
      <c r="V205" s="1"/>
      <c r="W205" s="11"/>
      <c r="X205" s="1"/>
      <c r="Y205" s="11"/>
      <c r="Z205" s="1"/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/>
    </row>
    <row r="208" spans="1:26" ht="12.75">
      <c r="A208" s="1"/>
      <c r="C208" s="1"/>
      <c r="D208" s="1"/>
      <c r="E208" s="11"/>
      <c r="F208" s="1"/>
      <c r="G208" s="15"/>
      <c r="H208" s="1"/>
      <c r="I208" s="11"/>
      <c r="J208" s="1"/>
      <c r="K208" s="11"/>
      <c r="L208" s="1"/>
      <c r="M208" s="11"/>
      <c r="N208" s="1"/>
      <c r="O208" s="11"/>
      <c r="P208" s="1"/>
      <c r="Q208" s="11"/>
      <c r="R208" s="1"/>
      <c r="S208" s="11"/>
      <c r="T208" s="1"/>
      <c r="U208" s="11"/>
      <c r="V208" s="1"/>
      <c r="W208" s="11"/>
      <c r="X208" s="1"/>
      <c r="Y208" s="11"/>
      <c r="Z208" s="1"/>
    </row>
    <row r="209" spans="1:26" ht="12.75">
      <c r="A209" s="1"/>
      <c r="C209" s="1"/>
      <c r="D209" s="1"/>
      <c r="E209" s="11"/>
      <c r="F209" s="1"/>
      <c r="G209" s="15"/>
      <c r="H209" s="1"/>
      <c r="I209" s="11"/>
      <c r="J209" s="1"/>
      <c r="K209" s="11"/>
      <c r="L209" s="1"/>
      <c r="M209" s="11"/>
      <c r="N209" s="1"/>
      <c r="O209" s="11"/>
      <c r="P209" s="1"/>
      <c r="Q209" s="11"/>
      <c r="R209" s="1"/>
      <c r="S209" s="11"/>
      <c r="T209" s="1"/>
      <c r="U209" s="11"/>
      <c r="V209" s="1"/>
      <c r="W209" s="11"/>
      <c r="X209" s="1"/>
      <c r="Y209" s="11"/>
      <c r="Z209" s="1"/>
    </row>
    <row r="210" spans="1:26" ht="12.75">
      <c r="A210" s="1"/>
      <c r="C210" s="1"/>
      <c r="D210" s="1"/>
      <c r="E210" s="11"/>
      <c r="F210" s="1"/>
      <c r="G210" s="15"/>
      <c r="H210" s="1"/>
      <c r="I210" s="11"/>
      <c r="J210" s="1"/>
      <c r="K210" s="11"/>
      <c r="L210" s="1"/>
      <c r="M210" s="11"/>
      <c r="N210" s="1"/>
      <c r="O210" s="11"/>
      <c r="P210" s="1"/>
      <c r="Q210" s="11"/>
      <c r="R210" s="1"/>
      <c r="S210" s="11"/>
      <c r="T210" s="1"/>
      <c r="U210" s="11"/>
      <c r="V210" s="1"/>
      <c r="W210" s="11"/>
      <c r="X210" s="1"/>
      <c r="Y210" s="11"/>
      <c r="Z210" s="1"/>
    </row>
    <row r="211" spans="1:26" ht="12.75">
      <c r="A211" s="1"/>
      <c r="C211" s="1"/>
      <c r="D211" s="1"/>
      <c r="E211" s="11"/>
      <c r="F211" s="2"/>
      <c r="G211" s="15"/>
      <c r="H211" s="1"/>
      <c r="I211" s="11"/>
      <c r="J211" s="1"/>
      <c r="K211" s="11"/>
      <c r="L211" s="1"/>
      <c r="M211" s="11"/>
      <c r="N211" s="1"/>
      <c r="O211" s="11"/>
      <c r="P211" s="1"/>
      <c r="Q211" s="11"/>
      <c r="R211" s="1"/>
      <c r="S211" s="11"/>
      <c r="T211" s="1"/>
      <c r="U211" s="11"/>
      <c r="V211" s="1"/>
      <c r="W211" s="11"/>
      <c r="X211" s="1"/>
      <c r="Y211" s="11"/>
      <c r="Z211" s="1"/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/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/>
      <c r="C215" s="1"/>
      <c r="D215" s="1"/>
      <c r="E215" s="11"/>
      <c r="F215" s="1"/>
      <c r="G215" s="11"/>
      <c r="H215" s="1"/>
      <c r="I215" s="11"/>
      <c r="J215" s="1"/>
      <c r="K215" s="11"/>
      <c r="L215" s="1"/>
      <c r="M215" s="11"/>
      <c r="N215" s="1"/>
      <c r="O215" s="11"/>
      <c r="P215" s="1"/>
      <c r="Q215" s="11"/>
      <c r="R215" s="1"/>
      <c r="S215" s="11"/>
      <c r="T215" s="1"/>
      <c r="U215" s="11"/>
      <c r="V215" s="1"/>
      <c r="W215" s="11"/>
      <c r="X215" s="1"/>
      <c r="Y215" s="11"/>
      <c r="Z215" s="1"/>
    </row>
    <row r="216" spans="1:26" ht="12.75">
      <c r="A216" s="1"/>
      <c r="C216" s="1"/>
      <c r="D216" s="1"/>
      <c r="E216" s="11"/>
      <c r="F216" s="1"/>
      <c r="G216" s="11"/>
      <c r="H216" s="1"/>
      <c r="I216" s="11"/>
      <c r="J216" s="1"/>
      <c r="K216" s="11"/>
      <c r="L216" s="1"/>
      <c r="M216" s="11"/>
      <c r="N216" s="1"/>
      <c r="O216" s="11"/>
      <c r="P216" s="1"/>
      <c r="Q216" s="11"/>
      <c r="R216" s="1"/>
      <c r="S216" s="11"/>
      <c r="T216" s="1"/>
      <c r="U216" s="11"/>
      <c r="V216" s="1"/>
      <c r="W216" s="11"/>
      <c r="X216" s="1"/>
      <c r="Y216" s="11"/>
      <c r="Z216" s="1"/>
    </row>
    <row r="217" spans="1:26" ht="12.75">
      <c r="A217" s="1"/>
      <c r="C217" s="1"/>
      <c r="D217" s="1"/>
      <c r="E217" s="11"/>
      <c r="F217" s="1"/>
      <c r="G217" s="11"/>
      <c r="H217" s="1"/>
      <c r="I217" s="11"/>
      <c r="J217" s="1"/>
      <c r="K217" s="11"/>
      <c r="L217" s="1"/>
      <c r="M217" s="11"/>
      <c r="N217" s="1"/>
      <c r="O217" s="11"/>
      <c r="P217" s="1"/>
      <c r="Q217" s="11"/>
      <c r="R217" s="1"/>
      <c r="S217" s="11"/>
      <c r="T217" s="1"/>
      <c r="U217" s="11"/>
      <c r="V217" s="1"/>
      <c r="W217" s="11"/>
      <c r="X217" s="1"/>
      <c r="Y217" s="11"/>
      <c r="Z217" s="1"/>
    </row>
    <row r="218" spans="1:26" ht="12.75">
      <c r="A218" s="1"/>
      <c r="C218" s="1"/>
      <c r="D218" s="1"/>
      <c r="F218" s="1"/>
      <c r="H218" s="1"/>
      <c r="J218" s="1"/>
      <c r="L218" s="1"/>
      <c r="N218" s="1"/>
      <c r="P218" s="1"/>
      <c r="R218" s="1"/>
      <c r="T218" s="1"/>
      <c r="V218" s="1"/>
      <c r="X218" s="1"/>
      <c r="Z218" s="1"/>
    </row>
    <row r="220" ht="12.75">
      <c r="E220" s="11"/>
    </row>
    <row r="221" spans="1:10" ht="12.75">
      <c r="A221" s="1"/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/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/>
      <c r="B223" s="1"/>
      <c r="C223" s="1"/>
      <c r="D223" s="1"/>
      <c r="E223" s="11"/>
      <c r="F223" s="1"/>
      <c r="G223" s="11"/>
      <c r="H223" s="1"/>
      <c r="I223" s="11"/>
      <c r="J223" s="1"/>
    </row>
    <row r="225" spans="6:26" ht="12.75">
      <c r="F225" s="4"/>
      <c r="H225" s="4"/>
      <c r="J225" s="4"/>
      <c r="L225" s="4"/>
      <c r="N225" s="4"/>
      <c r="P225" s="4"/>
      <c r="R225" s="4"/>
      <c r="T225" s="4"/>
      <c r="V225" s="4"/>
      <c r="X225" s="4"/>
      <c r="Z225" s="4"/>
    </row>
    <row r="226" spans="6:26" ht="12.75">
      <c r="F226" s="4"/>
      <c r="H226" s="4"/>
      <c r="J226" s="4"/>
      <c r="L226" s="4"/>
      <c r="N226" s="4"/>
      <c r="P226" s="4"/>
      <c r="R226" s="4"/>
      <c r="T226" s="4"/>
      <c r="V226" s="4"/>
      <c r="X226" s="4"/>
      <c r="Z226" s="4"/>
    </row>
    <row r="227" spans="6:26" ht="12.75">
      <c r="F227" s="4"/>
      <c r="H227" s="4"/>
      <c r="J227" s="4"/>
      <c r="L227" s="4"/>
      <c r="N227" s="4"/>
      <c r="P227" s="4"/>
      <c r="R227" s="4"/>
      <c r="T227" s="4"/>
      <c r="V227" s="4"/>
      <c r="X227" s="4"/>
      <c r="Z227" s="4"/>
    </row>
    <row r="230" spans="3:25" ht="12.75">
      <c r="C230" s="14"/>
      <c r="D230" s="14"/>
      <c r="E230" s="14"/>
      <c r="F230" s="14"/>
      <c r="G230" s="14"/>
      <c r="H230" s="6"/>
      <c r="I230" s="14"/>
      <c r="J230" s="6"/>
      <c r="K230" s="14"/>
      <c r="L230" s="6"/>
      <c r="M230" s="14"/>
      <c r="N230" s="6"/>
      <c r="O230" s="14"/>
      <c r="P230" s="6"/>
      <c r="Q230" s="14"/>
      <c r="R230" s="6"/>
      <c r="S230" s="14"/>
      <c r="T230" s="6"/>
      <c r="U230" s="14"/>
      <c r="V230" s="6"/>
      <c r="W230" s="14"/>
      <c r="X230" s="6"/>
      <c r="Y230" s="14"/>
    </row>
    <row r="231" spans="3:25" ht="12.75">
      <c r="C231" s="14"/>
      <c r="D231" s="14"/>
      <c r="E231" s="14"/>
      <c r="F231" s="6"/>
      <c r="G231" s="14"/>
      <c r="H231" s="6"/>
      <c r="I231" s="14"/>
      <c r="J231" s="6"/>
      <c r="K231" s="14"/>
      <c r="L231" s="6"/>
      <c r="M231" s="14"/>
      <c r="N231" s="6"/>
      <c r="O231" s="14"/>
      <c r="P231" s="6"/>
      <c r="Q231" s="14"/>
      <c r="R231" s="6"/>
      <c r="S231" s="14"/>
      <c r="T231" s="6"/>
      <c r="U231" s="14"/>
      <c r="V231" s="6"/>
      <c r="W231" s="14"/>
      <c r="X231" s="6"/>
      <c r="Y231" s="14"/>
    </row>
    <row r="232" spans="3:25" ht="12.75">
      <c r="C232" s="14"/>
      <c r="D232" s="14"/>
      <c r="E232" s="14"/>
      <c r="F232" s="6"/>
      <c r="G232" s="14"/>
      <c r="H232" s="6"/>
      <c r="I232" s="14"/>
      <c r="J232" s="6"/>
      <c r="K232" s="14"/>
      <c r="L232" s="6"/>
      <c r="M232" s="14"/>
      <c r="N232" s="6"/>
      <c r="O232" s="14"/>
      <c r="P232" s="6"/>
      <c r="Q232" s="14"/>
      <c r="R232" s="6"/>
      <c r="S232" s="14"/>
      <c r="T232" s="6"/>
      <c r="U232" s="14"/>
      <c r="V232" s="6"/>
      <c r="W232" s="14"/>
      <c r="X232" s="6"/>
      <c r="Y232" s="14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12.421875" style="10" hidden="1" customWidth="1"/>
    <col min="4" max="4" width="12.57421875" style="0" customWidth="1"/>
    <col min="5" max="5" width="0" style="16" hidden="1" customWidth="1"/>
    <col min="6" max="6" width="9.28125" style="0" bestFit="1" customWidth="1"/>
    <col min="7" max="7" width="11.140625" style="10" hidden="1" customWidth="1"/>
    <col min="8" max="8" width="11.140625" style="0" customWidth="1"/>
    <col min="9" max="9" width="12.00390625" style="10" hidden="1" customWidth="1"/>
    <col min="10" max="10" width="11.28125" style="0" customWidth="1"/>
    <col min="11" max="11" width="11.140625" style="10" hidden="1" customWidth="1"/>
    <col min="12" max="12" width="10.421875" style="0" customWidth="1"/>
    <col min="13" max="13" width="11.00390625" style="10" hidden="1" customWidth="1"/>
    <col min="14" max="14" width="11.00390625" style="0" customWidth="1"/>
    <col min="15" max="15" width="11.00390625" style="10" hidden="1" customWidth="1"/>
    <col min="16" max="16" width="11.421875" style="0" customWidth="1"/>
    <col min="17" max="17" width="10.8515625" style="10" hidden="1" customWidth="1"/>
    <col min="18" max="18" width="10.421875" style="0" customWidth="1"/>
    <col min="19" max="19" width="11.00390625" style="10" hidden="1" customWidth="1"/>
    <col min="20" max="20" width="11.00390625" style="0" customWidth="1"/>
    <col min="21" max="21" width="10.421875" style="10" hidden="1" customWidth="1"/>
    <col min="22" max="22" width="10.57421875" style="0" customWidth="1"/>
    <col min="23" max="23" width="10.00390625" style="10" hidden="1" customWidth="1"/>
    <col min="24" max="24" width="9.7109375" style="0" bestFit="1" customWidth="1"/>
    <col min="25" max="25" width="10.8515625" style="10" hidden="1" customWidth="1"/>
    <col min="26" max="26" width="10.421875" style="0" customWidth="1"/>
  </cols>
  <sheetData>
    <row r="1" spans="12:26" ht="12.75">
      <c r="L1" t="s">
        <v>44</v>
      </c>
      <c r="Y1" s="10" t="s">
        <v>9</v>
      </c>
      <c r="Z1" s="1"/>
    </row>
    <row r="2" spans="16:26" ht="12.75">
      <c r="P2" t="s">
        <v>46</v>
      </c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 t="s">
        <v>12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 t="s">
        <v>43</v>
      </c>
      <c r="M6" s="11"/>
      <c r="N6" s="1"/>
      <c r="O6" s="11"/>
      <c r="P6" s="2" t="s">
        <v>16</v>
      </c>
      <c r="Q6" s="12"/>
      <c r="R6" s="1" t="s">
        <v>17</v>
      </c>
      <c r="S6" s="11"/>
      <c r="T6" s="2" t="s">
        <v>19</v>
      </c>
      <c r="U6" s="12"/>
      <c r="V6" s="2" t="s">
        <v>21</v>
      </c>
      <c r="W6" s="12"/>
      <c r="X6" s="2" t="s">
        <v>24</v>
      </c>
      <c r="Y6" s="12"/>
      <c r="Z6" s="1"/>
    </row>
    <row r="7" spans="1:26" ht="12.75">
      <c r="A7" s="1" t="s">
        <v>42</v>
      </c>
      <c r="B7" s="1"/>
      <c r="C7" s="11"/>
      <c r="D7" s="2" t="s">
        <v>41</v>
      </c>
      <c r="E7" s="18" t="s">
        <v>27</v>
      </c>
      <c r="F7" s="2" t="s">
        <v>0</v>
      </c>
      <c r="G7" s="11" t="s">
        <v>28</v>
      </c>
      <c r="H7" s="1" t="s">
        <v>1</v>
      </c>
      <c r="I7" s="11" t="s">
        <v>29</v>
      </c>
      <c r="J7" s="2" t="s">
        <v>2</v>
      </c>
      <c r="K7" s="11" t="s">
        <v>30</v>
      </c>
      <c r="L7" s="1" t="s">
        <v>13</v>
      </c>
      <c r="M7" s="11" t="s">
        <v>31</v>
      </c>
      <c r="N7" s="2" t="s">
        <v>14</v>
      </c>
      <c r="O7" s="12" t="s">
        <v>32</v>
      </c>
      <c r="P7" s="2" t="s">
        <v>15</v>
      </c>
      <c r="Q7" s="12" t="s">
        <v>33</v>
      </c>
      <c r="R7" s="1" t="s">
        <v>18</v>
      </c>
      <c r="S7" s="11" t="s">
        <v>34</v>
      </c>
      <c r="T7" s="2" t="s">
        <v>20</v>
      </c>
      <c r="U7" s="12" t="s">
        <v>35</v>
      </c>
      <c r="V7" s="2" t="s">
        <v>22</v>
      </c>
      <c r="W7" s="12" t="s">
        <v>36</v>
      </c>
      <c r="X7" s="2" t="s">
        <v>25</v>
      </c>
      <c r="Y7" s="12" t="s">
        <v>37</v>
      </c>
      <c r="Z7" s="2" t="s">
        <v>10</v>
      </c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3</v>
      </c>
      <c r="B9" s="1"/>
      <c r="C9" s="11" t="s">
        <v>38</v>
      </c>
      <c r="D9" s="1"/>
      <c r="E9" s="17" t="s">
        <v>40</v>
      </c>
      <c r="F9" s="1"/>
      <c r="G9" s="11" t="s">
        <v>40</v>
      </c>
      <c r="H9" s="1"/>
      <c r="I9" s="11" t="s">
        <v>40</v>
      </c>
      <c r="J9" s="1"/>
      <c r="K9" s="11" t="s">
        <v>40</v>
      </c>
      <c r="L9" s="1"/>
      <c r="M9" s="11" t="s">
        <v>40</v>
      </c>
      <c r="N9" s="1"/>
      <c r="O9" s="11" t="s">
        <v>40</v>
      </c>
      <c r="P9" s="1"/>
      <c r="Q9" s="11" t="s">
        <v>40</v>
      </c>
      <c r="R9" s="1"/>
      <c r="S9" s="11" t="s">
        <v>40</v>
      </c>
      <c r="T9" s="1"/>
      <c r="U9" s="11" t="s">
        <v>40</v>
      </c>
      <c r="V9" s="1"/>
      <c r="W9" s="11" t="s">
        <v>40</v>
      </c>
      <c r="X9" s="1"/>
      <c r="Y9" s="11" t="s">
        <v>40</v>
      </c>
      <c r="Z9" s="1"/>
    </row>
    <row r="10" spans="1:26" ht="12.75">
      <c r="A10" s="1" t="s">
        <v>4</v>
      </c>
      <c r="B10" s="1"/>
      <c r="C10" s="11">
        <f>+D16+D22+D28+D34+D67+D79</f>
        <v>2545.560895712886</v>
      </c>
      <c r="D10" s="1">
        <v>12415</v>
      </c>
      <c r="E10" s="1">
        <v>3</v>
      </c>
      <c r="F10" s="1">
        <v>14</v>
      </c>
      <c r="G10" s="1">
        <v>712</v>
      </c>
      <c r="H10" s="1">
        <v>2318</v>
      </c>
      <c r="I10" s="1">
        <v>375</v>
      </c>
      <c r="J10" s="1">
        <v>645</v>
      </c>
      <c r="K10" s="1">
        <v>1104</v>
      </c>
      <c r="L10" s="1">
        <v>2168</v>
      </c>
      <c r="M10" s="1">
        <v>143</v>
      </c>
      <c r="N10" s="1">
        <v>377</v>
      </c>
      <c r="O10" s="1">
        <v>595</v>
      </c>
      <c r="P10" s="1">
        <v>1579</v>
      </c>
      <c r="Q10" s="1">
        <v>767</v>
      </c>
      <c r="R10" s="1">
        <v>2365</v>
      </c>
      <c r="S10" s="1">
        <v>543</v>
      </c>
      <c r="T10" s="1">
        <v>1214</v>
      </c>
      <c r="U10" s="1">
        <v>381</v>
      </c>
      <c r="V10" s="1">
        <v>708</v>
      </c>
      <c r="W10" s="1">
        <v>319</v>
      </c>
      <c r="X10" s="1">
        <v>599</v>
      </c>
      <c r="Y10" s="1">
        <v>332</v>
      </c>
      <c r="Z10" s="1">
        <v>428</v>
      </c>
    </row>
    <row r="11" spans="1:26" ht="12.75">
      <c r="A11" s="1" t="s">
        <v>5</v>
      </c>
      <c r="B11" s="1"/>
      <c r="C11" s="11">
        <f>+D17+D23+D29+D35+D68+D80</f>
        <v>29495.440430635175</v>
      </c>
      <c r="D11" s="1">
        <v>186050</v>
      </c>
      <c r="E11" s="1">
        <v>6</v>
      </c>
      <c r="F11" s="1">
        <v>55</v>
      </c>
      <c r="G11" s="1">
        <v>7089</v>
      </c>
      <c r="H11" s="1">
        <v>17883</v>
      </c>
      <c r="I11" s="1">
        <v>17874</v>
      </c>
      <c r="J11" s="1">
        <v>19142</v>
      </c>
      <c r="K11" s="1">
        <v>22576</v>
      </c>
      <c r="L11" s="1">
        <v>30926</v>
      </c>
      <c r="M11" s="1">
        <v>5473</v>
      </c>
      <c r="N11" s="1">
        <v>8159</v>
      </c>
      <c r="O11" s="1">
        <v>3911</v>
      </c>
      <c r="P11" s="1">
        <v>6660</v>
      </c>
      <c r="Q11" s="1">
        <v>14192</v>
      </c>
      <c r="R11" s="1">
        <v>22700</v>
      </c>
      <c r="S11" s="1">
        <v>13503</v>
      </c>
      <c r="T11" s="1">
        <v>38087</v>
      </c>
      <c r="U11" s="1">
        <v>8981</v>
      </c>
      <c r="V11" s="1">
        <v>13685</v>
      </c>
      <c r="W11" s="1">
        <v>2160</v>
      </c>
      <c r="X11" s="1">
        <v>4282</v>
      </c>
      <c r="Y11" s="1">
        <v>19318</v>
      </c>
      <c r="Z11" s="1">
        <v>24471</v>
      </c>
    </row>
    <row r="12" spans="1:26" ht="12.75">
      <c r="A12" s="1" t="s">
        <v>6</v>
      </c>
      <c r="B12" s="1"/>
      <c r="C12" s="11">
        <f>+D18+D24+D30+D36+D69+D81</f>
        <v>915737578.7764277</v>
      </c>
      <c r="D12" s="1">
        <v>6075769092</v>
      </c>
      <c r="E12" s="1">
        <v>221448</v>
      </c>
      <c r="F12" s="1">
        <v>2436252</v>
      </c>
      <c r="G12" s="1">
        <v>232338617</v>
      </c>
      <c r="H12" s="1">
        <v>612183807</v>
      </c>
      <c r="I12" s="1">
        <v>649282951</v>
      </c>
      <c r="J12" s="1">
        <v>800241377</v>
      </c>
      <c r="K12" s="1">
        <v>633860823</v>
      </c>
      <c r="L12" s="1">
        <v>911401639</v>
      </c>
      <c r="M12" s="1">
        <v>317423876</v>
      </c>
      <c r="N12" s="1">
        <v>479504164</v>
      </c>
      <c r="O12" s="1">
        <v>147273916</v>
      </c>
      <c r="P12" s="1">
        <v>256510382</v>
      </c>
      <c r="Q12" s="1">
        <v>485587248</v>
      </c>
      <c r="R12" s="1">
        <v>875464850</v>
      </c>
      <c r="S12" s="1">
        <v>482088702</v>
      </c>
      <c r="T12" s="1">
        <v>1103456977</v>
      </c>
      <c r="U12" s="1">
        <v>104901004</v>
      </c>
      <c r="V12" s="1">
        <v>171446649</v>
      </c>
      <c r="W12" s="1">
        <v>48107709</v>
      </c>
      <c r="X12" s="1">
        <v>99890885</v>
      </c>
      <c r="Y12" s="1">
        <v>567644850</v>
      </c>
      <c r="Z12" s="1">
        <v>763232110</v>
      </c>
    </row>
    <row r="13" spans="1:26" ht="12.75">
      <c r="A13" s="1" t="s">
        <v>7</v>
      </c>
      <c r="B13" s="1"/>
      <c r="C13" s="11">
        <f>C12/(C11*12)</f>
        <v>2587.2292050528404</v>
      </c>
      <c r="D13" s="1">
        <v>2721.387213114754</v>
      </c>
      <c r="E13" s="17"/>
      <c r="F13" s="1">
        <v>3675</v>
      </c>
      <c r="G13" s="11"/>
      <c r="H13" s="1">
        <v>2852.72701727898</v>
      </c>
      <c r="I13" s="11"/>
      <c r="J13" s="1">
        <v>3483.793825967332</v>
      </c>
      <c r="K13" s="11"/>
      <c r="L13" s="1">
        <v>2455.866797624437</v>
      </c>
      <c r="M13" s="11"/>
      <c r="N13" s="1">
        <v>4897.497283163786</v>
      </c>
      <c r="O13" s="11"/>
      <c r="P13" s="1">
        <v>3209.5893643643644</v>
      </c>
      <c r="Q13" s="11"/>
      <c r="R13" s="1">
        <v>3213.894456681351</v>
      </c>
      <c r="S13" s="11"/>
      <c r="T13" s="1">
        <v>2414.334236966244</v>
      </c>
      <c r="U13" s="11"/>
      <c r="V13" s="1">
        <v>1044.005900621118</v>
      </c>
      <c r="W13" s="11"/>
      <c r="X13" s="1">
        <v>1944.0075704499454</v>
      </c>
      <c r="Y13" s="11"/>
      <c r="Z13" s="1">
        <v>2599.104075572446</v>
      </c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47</v>
      </c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 t="s">
        <v>4</v>
      </c>
      <c r="B16" s="1"/>
      <c r="C16" s="11">
        <f>+E16+G16+I16+K16+M16+O16+Q16+S16+U16+W16+Y16</f>
        <v>21</v>
      </c>
      <c r="D16" s="1">
        <v>269.1370539115941</v>
      </c>
      <c r="E16" s="17">
        <v>0</v>
      </c>
      <c r="F16" s="2" t="s">
        <v>8</v>
      </c>
      <c r="G16" s="11">
        <v>4</v>
      </c>
      <c r="H16" s="1">
        <v>66.26643796455117</v>
      </c>
      <c r="I16" s="11">
        <v>0</v>
      </c>
      <c r="J16" s="1">
        <v>12.715053763440862</v>
      </c>
      <c r="K16" s="11">
        <v>4</v>
      </c>
      <c r="L16" s="1">
        <v>20.60401267159451</v>
      </c>
      <c r="M16" s="11">
        <v>0</v>
      </c>
      <c r="N16" s="1">
        <v>9.223241590214068</v>
      </c>
      <c r="O16" s="11">
        <v>1</v>
      </c>
      <c r="P16" s="1">
        <v>41.90944574551132</v>
      </c>
      <c r="Q16" s="11">
        <v>4</v>
      </c>
      <c r="R16" s="1">
        <v>67.25118483412322</v>
      </c>
      <c r="S16" s="11">
        <v>4</v>
      </c>
      <c r="T16" s="1">
        <v>28.84980988593156</v>
      </c>
      <c r="U16" s="11">
        <v>1</v>
      </c>
      <c r="V16" s="2" t="s">
        <v>8</v>
      </c>
      <c r="W16" s="11">
        <v>1</v>
      </c>
      <c r="X16" s="1">
        <v>7.159362549800797</v>
      </c>
      <c r="Y16" s="11">
        <v>2</v>
      </c>
      <c r="Z16" s="1">
        <v>6.8847184986595185</v>
      </c>
    </row>
    <row r="17" spans="1:26" ht="12.75">
      <c r="A17" s="1" t="s">
        <v>5</v>
      </c>
      <c r="B17" s="1"/>
      <c r="C17" s="11">
        <f>+E17+G17+I17+K17+M17+O17+Q17+S17+U17+W17+Y17</f>
        <v>391</v>
      </c>
      <c r="D17" s="1">
        <v>1685.3923931019212</v>
      </c>
      <c r="E17" s="17">
        <v>0</v>
      </c>
      <c r="F17" s="2" t="s">
        <v>8</v>
      </c>
      <c r="G17" s="11">
        <v>23</v>
      </c>
      <c r="H17" s="1">
        <v>392.5988263721091</v>
      </c>
      <c r="I17" s="11">
        <v>0</v>
      </c>
      <c r="J17" s="1">
        <v>326.4473668408095</v>
      </c>
      <c r="K17" s="11">
        <v>38</v>
      </c>
      <c r="L17" s="1">
        <v>85.9199330543933</v>
      </c>
      <c r="M17" s="11">
        <v>0</v>
      </c>
      <c r="N17" s="1">
        <v>31.4307917109458</v>
      </c>
      <c r="O17" s="11">
        <v>8</v>
      </c>
      <c r="P17" s="1">
        <v>85.8662369057212</v>
      </c>
      <c r="Q17" s="11">
        <v>26</v>
      </c>
      <c r="R17" s="1">
        <v>149.3490246953621</v>
      </c>
      <c r="S17" s="11">
        <v>140</v>
      </c>
      <c r="T17" s="1">
        <v>310.4195451370023</v>
      </c>
      <c r="U17" s="11">
        <v>22</v>
      </c>
      <c r="V17" s="2" t="s">
        <v>8</v>
      </c>
      <c r="W17" s="11">
        <v>10</v>
      </c>
      <c r="X17" s="1">
        <v>45.79679144385027</v>
      </c>
      <c r="Y17" s="11">
        <v>124</v>
      </c>
      <c r="Z17" s="1">
        <v>208.18163480091215</v>
      </c>
    </row>
    <row r="18" spans="1:26" ht="12.75">
      <c r="A18" s="1" t="s">
        <v>6</v>
      </c>
      <c r="B18" s="1"/>
      <c r="C18" s="11">
        <f>+E18+G18+I18+K18+M18+O18+Q18+S18+U18+W18+Y18</f>
        <v>9848094</v>
      </c>
      <c r="D18" s="1">
        <v>50836074.113265984</v>
      </c>
      <c r="E18" s="17">
        <v>0</v>
      </c>
      <c r="F18" s="2" t="s">
        <v>8</v>
      </c>
      <c r="G18" s="11">
        <v>637264</v>
      </c>
      <c r="H18" s="1">
        <v>11541148.549481211</v>
      </c>
      <c r="I18" s="11">
        <v>0</v>
      </c>
      <c r="J18" s="1">
        <v>6207026.530485308</v>
      </c>
      <c r="K18" s="11">
        <v>1032104</v>
      </c>
      <c r="L18" s="1">
        <v>3068439.380845326</v>
      </c>
      <c r="M18" s="11">
        <v>0</v>
      </c>
      <c r="N18" s="1">
        <v>2173383.8995236596</v>
      </c>
      <c r="O18" s="11">
        <v>460788</v>
      </c>
      <c r="P18" s="1">
        <v>3811766.571783487</v>
      </c>
      <c r="Q18" s="11">
        <v>692509</v>
      </c>
      <c r="R18" s="1">
        <v>8593509.550996775</v>
      </c>
      <c r="S18" s="11">
        <v>3196606</v>
      </c>
      <c r="T18" s="1">
        <v>6704525.187001548</v>
      </c>
      <c r="U18" s="11">
        <v>263335</v>
      </c>
      <c r="V18" s="2" t="s">
        <v>8</v>
      </c>
      <c r="W18" s="11">
        <v>301508</v>
      </c>
      <c r="X18" s="1">
        <v>1066620.008609363</v>
      </c>
      <c r="Y18" s="11">
        <v>3263980</v>
      </c>
      <c r="Z18" s="1">
        <v>7116513.39036272</v>
      </c>
    </row>
    <row r="19" spans="1:26" ht="12.75">
      <c r="A19" s="1" t="s">
        <v>7</v>
      </c>
      <c r="B19" s="1"/>
      <c r="C19" s="11">
        <f>C18/(C17*12)</f>
        <v>2098.9117647058824</v>
      </c>
      <c r="D19" s="1">
        <v>2513.5627327959864</v>
      </c>
      <c r="E19" s="17">
        <v>0</v>
      </c>
      <c r="F19" s="2" t="s">
        <v>8</v>
      </c>
      <c r="G19" s="11"/>
      <c r="H19" s="1">
        <v>2449.7331996908883</v>
      </c>
      <c r="I19" s="11"/>
      <c r="J19" s="1">
        <v>1584.488843881566</v>
      </c>
      <c r="K19" s="11"/>
      <c r="L19" s="1">
        <v>2976.0647226672363</v>
      </c>
      <c r="M19" s="11"/>
      <c r="N19" s="1">
        <v>5762.353256193397</v>
      </c>
      <c r="O19" s="11"/>
      <c r="P19" s="1">
        <v>3699.326135184643</v>
      </c>
      <c r="Q19" s="11"/>
      <c r="R19" s="1">
        <v>4794.981402638089</v>
      </c>
      <c r="S19" s="11"/>
      <c r="T19" s="1">
        <v>1799.8558434957588</v>
      </c>
      <c r="U19" s="11"/>
      <c r="V19" s="2" t="s">
        <v>8</v>
      </c>
      <c r="W19" s="11"/>
      <c r="X19" s="1">
        <v>1940.8565079591986</v>
      </c>
      <c r="Y19" s="11"/>
      <c r="Z19" s="1">
        <v>2848.6796306377564</v>
      </c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48</v>
      </c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 t="s">
        <v>4</v>
      </c>
      <c r="B22" s="1"/>
      <c r="C22" s="11">
        <f>+E22+G22+I22+K22+M22+O22+Q22+S22+U22+W22+Y22</f>
        <v>366</v>
      </c>
      <c r="D22" s="1">
        <v>970.5064045097333</v>
      </c>
      <c r="E22" s="17">
        <v>0</v>
      </c>
      <c r="F22" s="2" t="s">
        <v>8</v>
      </c>
      <c r="G22" s="11">
        <v>55</v>
      </c>
      <c r="H22" s="1">
        <v>147.1114922813036</v>
      </c>
      <c r="I22" s="11">
        <v>43</v>
      </c>
      <c r="J22" s="1">
        <v>27.741935483870968</v>
      </c>
      <c r="K22" s="11">
        <v>77</v>
      </c>
      <c r="L22" s="1">
        <v>170.5554382259768</v>
      </c>
      <c r="M22" s="11">
        <v>5</v>
      </c>
      <c r="N22" s="1">
        <v>31.128440366972477</v>
      </c>
      <c r="O22" s="11">
        <v>29</v>
      </c>
      <c r="P22" s="1">
        <v>134.3567525370804</v>
      </c>
      <c r="Q22" s="11">
        <v>41</v>
      </c>
      <c r="R22" s="1">
        <v>189.29963138493943</v>
      </c>
      <c r="S22" s="11">
        <v>26</v>
      </c>
      <c r="T22" s="1">
        <v>101.55133079847909</v>
      </c>
      <c r="U22" s="11">
        <v>22</v>
      </c>
      <c r="V22" s="1">
        <v>72.1747572815534</v>
      </c>
      <c r="W22" s="11">
        <v>27</v>
      </c>
      <c r="X22" s="2" t="s">
        <v>8</v>
      </c>
      <c r="Y22" s="11">
        <v>41</v>
      </c>
      <c r="Z22" s="1">
        <v>36.71849865951743</v>
      </c>
    </row>
    <row r="23" spans="1:26" ht="12.75">
      <c r="A23" s="1" t="s">
        <v>5</v>
      </c>
      <c r="B23" s="1"/>
      <c r="C23" s="11">
        <f>+E23+G23+I23+K23+M23+O23+Q23+S23+U23+W23+Y23</f>
        <v>8960</v>
      </c>
      <c r="D23" s="1">
        <v>15269.94868907911</v>
      </c>
      <c r="E23" s="17">
        <v>0</v>
      </c>
      <c r="F23" s="2" t="s">
        <v>8</v>
      </c>
      <c r="G23" s="11">
        <v>721</v>
      </c>
      <c r="H23" s="1">
        <v>1070.387366240939</v>
      </c>
      <c r="I23" s="11">
        <v>3038</v>
      </c>
      <c r="J23" s="1">
        <v>624.1581696991534</v>
      </c>
      <c r="K23" s="11">
        <v>1337</v>
      </c>
      <c r="L23" s="1">
        <v>3075.519531380753</v>
      </c>
      <c r="M23" s="11">
        <v>211</v>
      </c>
      <c r="N23" s="1">
        <v>849.7151965993623</v>
      </c>
      <c r="O23" s="11">
        <v>139</v>
      </c>
      <c r="P23" s="1">
        <v>760.9895245769541</v>
      </c>
      <c r="Q23" s="11">
        <v>937</v>
      </c>
      <c r="R23" s="1">
        <v>1232.6553305842563</v>
      </c>
      <c r="S23" s="11">
        <v>324</v>
      </c>
      <c r="T23" s="1">
        <v>2641.5225102848717</v>
      </c>
      <c r="U23" s="11">
        <v>439</v>
      </c>
      <c r="V23" s="1">
        <v>1401.5658612626655</v>
      </c>
      <c r="W23" s="11">
        <v>174</v>
      </c>
      <c r="X23" s="2" t="s">
        <v>8</v>
      </c>
      <c r="Y23" s="11">
        <v>1640</v>
      </c>
      <c r="Z23" s="1">
        <v>3195.6954043150326</v>
      </c>
    </row>
    <row r="24" spans="1:26" ht="12.75">
      <c r="A24" s="1" t="s">
        <v>6</v>
      </c>
      <c r="B24" s="1"/>
      <c r="C24" s="11">
        <f>+E24+G24+I24+K24+M24+O24+Q24+S24+U24+W24+Y24</f>
        <v>303199875</v>
      </c>
      <c r="D24" s="1">
        <v>480804400.4004746</v>
      </c>
      <c r="E24" s="17">
        <v>0</v>
      </c>
      <c r="F24" s="2" t="s">
        <v>8</v>
      </c>
      <c r="G24" s="11">
        <v>28759924</v>
      </c>
      <c r="H24" s="1">
        <v>38958759.58073773</v>
      </c>
      <c r="I24" s="11">
        <v>124666113</v>
      </c>
      <c r="J24" s="1">
        <v>28480223.373243812</v>
      </c>
      <c r="K24" s="11">
        <v>31641457</v>
      </c>
      <c r="L24" s="1">
        <v>92335818.86990589</v>
      </c>
      <c r="M24" s="11">
        <v>10596981</v>
      </c>
      <c r="N24" s="1">
        <v>51756129.074156806</v>
      </c>
      <c r="O24" s="11">
        <v>3352912</v>
      </c>
      <c r="P24" s="1">
        <v>26758240.291437775</v>
      </c>
      <c r="Q24" s="11">
        <v>32763095</v>
      </c>
      <c r="R24" s="1">
        <v>64183605.340637706</v>
      </c>
      <c r="S24" s="11">
        <v>6594184</v>
      </c>
      <c r="T24" s="1">
        <v>70539868.10011642</v>
      </c>
      <c r="U24" s="11">
        <v>4725356</v>
      </c>
      <c r="V24" s="1">
        <v>16911993.529402107</v>
      </c>
      <c r="W24" s="11">
        <v>3912079</v>
      </c>
      <c r="X24" s="2" t="s">
        <v>8</v>
      </c>
      <c r="Y24" s="11">
        <v>56187774</v>
      </c>
      <c r="Z24" s="1">
        <v>83661773.51736195</v>
      </c>
    </row>
    <row r="25" spans="1:26" ht="12.75">
      <c r="A25" s="1" t="s">
        <v>7</v>
      </c>
      <c r="B25" s="1"/>
      <c r="C25" s="11">
        <f>C24/(C23*12)</f>
        <v>2819.9393136160716</v>
      </c>
      <c r="D25" s="1">
        <v>2623.91408003628</v>
      </c>
      <c r="E25" s="17"/>
      <c r="F25" s="2" t="s">
        <v>8</v>
      </c>
      <c r="G25" s="11"/>
      <c r="H25" s="1">
        <v>3033.073260007093</v>
      </c>
      <c r="I25" s="11"/>
      <c r="J25" s="1">
        <v>3802.4847914980946</v>
      </c>
      <c r="K25" s="11"/>
      <c r="L25" s="1">
        <v>2501.9030098754233</v>
      </c>
      <c r="M25" s="11"/>
      <c r="N25" s="1">
        <v>5075.831023666278</v>
      </c>
      <c r="O25" s="11"/>
      <c r="P25" s="1">
        <v>2930.202434599116</v>
      </c>
      <c r="Q25" s="11"/>
      <c r="R25" s="1">
        <v>4339.115441014092</v>
      </c>
      <c r="S25" s="11"/>
      <c r="T25" s="1">
        <v>2225.3538702732567</v>
      </c>
      <c r="U25" s="11"/>
      <c r="V25" s="1">
        <v>1005.5416110429371</v>
      </c>
      <c r="W25" s="11"/>
      <c r="X25" s="2" t="s">
        <v>8</v>
      </c>
      <c r="Y25" s="11"/>
      <c r="Z25" s="1">
        <v>2181.6267127231126</v>
      </c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49</v>
      </c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 t="s">
        <v>4</v>
      </c>
      <c r="B28" s="1"/>
      <c r="C28" s="11">
        <f>+E28+G28+I28+K28+M28+O28+Q28+S28+U28+W28+Y28</f>
        <v>349</v>
      </c>
      <c r="D28" s="1">
        <v>106.09048803665442</v>
      </c>
      <c r="E28" s="17">
        <v>0</v>
      </c>
      <c r="F28" s="1">
        <v>0</v>
      </c>
      <c r="G28" s="11">
        <v>35</v>
      </c>
      <c r="H28" s="1">
        <v>17.229273870783306</v>
      </c>
      <c r="I28" s="11">
        <v>37</v>
      </c>
      <c r="J28" s="2" t="s">
        <v>8</v>
      </c>
      <c r="K28" s="11">
        <v>104</v>
      </c>
      <c r="L28" s="1">
        <v>11.446673706441395</v>
      </c>
      <c r="M28" s="15">
        <v>11</v>
      </c>
      <c r="N28" s="1">
        <v>5.764525993883792</v>
      </c>
      <c r="O28" s="11">
        <v>25</v>
      </c>
      <c r="P28" s="1">
        <v>17.256830601092897</v>
      </c>
      <c r="Q28" s="11">
        <v>32</v>
      </c>
      <c r="R28" s="1">
        <v>32.380200105318586</v>
      </c>
      <c r="S28" s="11">
        <v>25</v>
      </c>
      <c r="T28" s="1">
        <v>9.2319391634981</v>
      </c>
      <c r="U28" s="11">
        <v>28</v>
      </c>
      <c r="V28" s="2" t="s">
        <v>8</v>
      </c>
      <c r="W28" s="11">
        <v>22</v>
      </c>
      <c r="X28" s="1">
        <v>3.5796812749003983</v>
      </c>
      <c r="Y28" s="11">
        <v>30</v>
      </c>
      <c r="Z28" s="1">
        <v>3.4423592493297592</v>
      </c>
    </row>
    <row r="29" spans="1:26" ht="12.75">
      <c r="A29" s="1" t="s">
        <v>5</v>
      </c>
      <c r="B29" s="1"/>
      <c r="C29" s="11">
        <f>+E29+G29+I29+K29+M29+O29+Q29+S29+U29+W29+Y29</f>
        <v>11642</v>
      </c>
      <c r="D29" s="1">
        <v>484.9059502635816</v>
      </c>
      <c r="E29" s="17">
        <v>0</v>
      </c>
      <c r="F29" s="1">
        <v>0</v>
      </c>
      <c r="G29" s="11">
        <v>721</v>
      </c>
      <c r="H29" s="1">
        <v>61.729375215740426</v>
      </c>
      <c r="I29" s="11">
        <v>2870</v>
      </c>
      <c r="J29" s="2" t="s">
        <v>8</v>
      </c>
      <c r="K29" s="11">
        <v>2028</v>
      </c>
      <c r="L29" s="1">
        <v>14.492518828451882</v>
      </c>
      <c r="M29" s="15">
        <v>1779</v>
      </c>
      <c r="N29" s="1">
        <v>6.502922422954304</v>
      </c>
      <c r="O29" s="11">
        <v>184</v>
      </c>
      <c r="P29" s="1">
        <v>11.806607574536665</v>
      </c>
      <c r="Q29" s="11">
        <v>706</v>
      </c>
      <c r="R29" s="1">
        <v>123.05518231941807</v>
      </c>
      <c r="S29" s="11">
        <v>353</v>
      </c>
      <c r="T29" s="1">
        <v>45.82383761546224</v>
      </c>
      <c r="U29" s="11">
        <v>740</v>
      </c>
      <c r="V29" s="2" t="s">
        <v>8</v>
      </c>
      <c r="W29" s="11">
        <v>151</v>
      </c>
      <c r="X29" s="1">
        <v>12.122680088078013</v>
      </c>
      <c r="Y29" s="11">
        <v>2110</v>
      </c>
      <c r="Z29" s="1">
        <v>173.84239607086477</v>
      </c>
    </row>
    <row r="30" spans="1:26" ht="12.75">
      <c r="A30" s="1" t="s">
        <v>6</v>
      </c>
      <c r="B30" s="1"/>
      <c r="C30" s="11">
        <f>+E30+G30+I30+K30+M30+O30+Q30+S30+U30+W30+Y30</f>
        <v>457055561</v>
      </c>
      <c r="D30" s="1">
        <v>12295729.67485147</v>
      </c>
      <c r="E30" s="17">
        <v>0</v>
      </c>
      <c r="F30" s="1">
        <v>0</v>
      </c>
      <c r="G30" s="11">
        <v>29954413</v>
      </c>
      <c r="H30" s="1">
        <v>1420903.3949278714</v>
      </c>
      <c r="I30" s="11">
        <v>108669824</v>
      </c>
      <c r="J30" s="2" t="s">
        <v>8</v>
      </c>
      <c r="K30" s="11">
        <v>53491252</v>
      </c>
      <c r="L30" s="1">
        <v>256541.2753686278</v>
      </c>
      <c r="M30" s="15">
        <v>140607609</v>
      </c>
      <c r="N30" s="1">
        <v>574952.8149740599</v>
      </c>
      <c r="O30" s="11">
        <v>6747512</v>
      </c>
      <c r="P30" s="1">
        <v>586611.1880746855</v>
      </c>
      <c r="Q30" s="11">
        <v>29709265</v>
      </c>
      <c r="R30" s="1">
        <v>2426204.9306715336</v>
      </c>
      <c r="S30" s="11">
        <v>10269988</v>
      </c>
      <c r="T30" s="1">
        <v>640540.9767233201</v>
      </c>
      <c r="U30" s="11">
        <v>8500353</v>
      </c>
      <c r="V30" s="2" t="s">
        <v>8</v>
      </c>
      <c r="W30" s="11">
        <v>3439082</v>
      </c>
      <c r="X30" s="1">
        <v>521258.9944556767</v>
      </c>
      <c r="Y30" s="11">
        <v>65666263</v>
      </c>
      <c r="Z30" s="1">
        <v>5060678.457635008</v>
      </c>
    </row>
    <row r="31" spans="1:26" ht="12.75">
      <c r="A31" s="1" t="s">
        <v>7</v>
      </c>
      <c r="B31" s="1"/>
      <c r="C31" s="11">
        <f>C30/(C29*12)</f>
        <v>3271.5996750272</v>
      </c>
      <c r="D31" s="1">
        <v>2113.078090739013</v>
      </c>
      <c r="E31" s="17"/>
      <c r="F31" s="1">
        <v>0</v>
      </c>
      <c r="G31" s="11"/>
      <c r="H31" s="1">
        <v>1918.1891251962027</v>
      </c>
      <c r="I31" s="11"/>
      <c r="J31" s="2" t="s">
        <v>8</v>
      </c>
      <c r="K31" s="11"/>
      <c r="L31" s="1">
        <v>1475.1362318109889</v>
      </c>
      <c r="M31" s="15"/>
      <c r="N31" s="1">
        <v>7367.877311906285</v>
      </c>
      <c r="O31" s="11"/>
      <c r="P31" s="1">
        <v>4140.415895444789</v>
      </c>
      <c r="Q31" s="11"/>
      <c r="R31" s="1">
        <v>1643.0331531898698</v>
      </c>
      <c r="S31" s="11"/>
      <c r="T31" s="1">
        <v>1164.8612928248501</v>
      </c>
      <c r="U31" s="11"/>
      <c r="V31" s="2" t="s">
        <v>8</v>
      </c>
      <c r="W31" s="11"/>
      <c r="X31" s="1">
        <v>3583.221632705806</v>
      </c>
      <c r="Y31" s="11"/>
      <c r="Z31" s="1">
        <v>2425.8938805181156</v>
      </c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50</v>
      </c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 t="s">
        <v>4</v>
      </c>
      <c r="B34" s="1"/>
      <c r="C34" s="11" t="e">
        <f>+E34+G34+I34+K34+M34+O34+Q34+S34+U34+W34+Y34</f>
        <v>#VALUE!</v>
      </c>
      <c r="D34" s="1">
        <v>165.51011989440454</v>
      </c>
      <c r="E34" s="17">
        <v>0</v>
      </c>
      <c r="F34" s="1">
        <v>0</v>
      </c>
      <c r="G34" s="11">
        <v>242</v>
      </c>
      <c r="H34" s="1">
        <v>79.51972555746141</v>
      </c>
      <c r="I34" s="11">
        <v>129</v>
      </c>
      <c r="J34" s="1">
        <v>4.623655913978495</v>
      </c>
      <c r="K34" s="11">
        <v>480</v>
      </c>
      <c r="L34" s="1">
        <v>16.025343189017953</v>
      </c>
      <c r="M34" s="11">
        <v>75</v>
      </c>
      <c r="N34" s="1">
        <v>4.611620795107034</v>
      </c>
      <c r="O34" s="11">
        <v>262</v>
      </c>
      <c r="P34" s="1">
        <v>11.09367681498829</v>
      </c>
      <c r="Q34" s="11">
        <v>341</v>
      </c>
      <c r="R34" s="1">
        <v>31.134807793575565</v>
      </c>
      <c r="S34" s="11">
        <v>192</v>
      </c>
      <c r="T34" s="1">
        <v>9.2319391634981</v>
      </c>
      <c r="U34" s="11">
        <v>139</v>
      </c>
      <c r="V34" s="2" t="s">
        <v>8</v>
      </c>
      <c r="W34" s="2" t="s">
        <v>8</v>
      </c>
      <c r="X34" s="2" t="s">
        <v>8</v>
      </c>
      <c r="Y34" s="11">
        <v>86</v>
      </c>
      <c r="Z34" s="1">
        <v>5.737265415549598</v>
      </c>
    </row>
    <row r="35" spans="1:26" ht="12.75">
      <c r="A35" s="1" t="s">
        <v>5</v>
      </c>
      <c r="B35" s="1"/>
      <c r="C35" s="11" t="e">
        <f>+E35+G35+I35+K35+M35+O35+Q35+S35+U35+W35+Y35</f>
        <v>#VALUE!</v>
      </c>
      <c r="D35" s="1">
        <v>809.4381596426393</v>
      </c>
      <c r="E35" s="17">
        <v>0</v>
      </c>
      <c r="F35" s="1">
        <v>0</v>
      </c>
      <c r="G35" s="11">
        <v>3123</v>
      </c>
      <c r="H35" s="1">
        <v>334.5732136693131</v>
      </c>
      <c r="I35" s="11">
        <v>5396</v>
      </c>
      <c r="J35" s="1">
        <v>6.89677535579175</v>
      </c>
      <c r="K35" s="11">
        <v>9393</v>
      </c>
      <c r="L35" s="1">
        <v>43.47755648535565</v>
      </c>
      <c r="M35" s="11">
        <v>2115</v>
      </c>
      <c r="N35" s="1">
        <v>2.1676408076514346</v>
      </c>
      <c r="O35" s="11">
        <v>1739</v>
      </c>
      <c r="P35" s="1">
        <v>13.953263497179694</v>
      </c>
      <c r="Q35" s="11">
        <v>7099</v>
      </c>
      <c r="R35" s="1">
        <v>44.17365519158597</v>
      </c>
      <c r="S35" s="11">
        <v>5067</v>
      </c>
      <c r="T35" s="1">
        <v>121.2114414344485</v>
      </c>
      <c r="U35" s="11">
        <v>3960</v>
      </c>
      <c r="V35" s="2" t="s">
        <v>8</v>
      </c>
      <c r="W35" s="2" t="s">
        <v>8</v>
      </c>
      <c r="X35" s="2" t="s">
        <v>8</v>
      </c>
      <c r="Y35" s="11">
        <v>7882</v>
      </c>
      <c r="Z35" s="1">
        <v>226.4243553762498</v>
      </c>
    </row>
    <row r="36" spans="1:26" ht="12.75">
      <c r="A36" s="1" t="s">
        <v>6</v>
      </c>
      <c r="B36" s="1"/>
      <c r="C36" s="11" t="e">
        <f>+E36+G36+I36+K36+M36+O36+Q36+S36+U36+W36+Y36</f>
        <v>#VALUE!</v>
      </c>
      <c r="D36" s="1">
        <v>21275249.2779556</v>
      </c>
      <c r="E36" s="17">
        <v>0</v>
      </c>
      <c r="F36" s="1">
        <v>0</v>
      </c>
      <c r="G36" s="11">
        <v>102370715</v>
      </c>
      <c r="H36" s="1">
        <v>9695320.868317734</v>
      </c>
      <c r="I36" s="11">
        <v>207413836</v>
      </c>
      <c r="J36" s="1">
        <v>54512.99101772697</v>
      </c>
      <c r="K36" s="11">
        <v>226744204</v>
      </c>
      <c r="L36" s="1">
        <v>1502507.9164219694</v>
      </c>
      <c r="M36" s="11">
        <v>113678581</v>
      </c>
      <c r="N36" s="1">
        <v>122403.00207643947</v>
      </c>
      <c r="O36" s="11">
        <v>70710810</v>
      </c>
      <c r="P36" s="1">
        <v>506198.39690657804</v>
      </c>
      <c r="Q36" s="11">
        <v>277440303</v>
      </c>
      <c r="R36" s="1">
        <v>1597115.5019016026</v>
      </c>
      <c r="S36" s="11">
        <v>167562060</v>
      </c>
      <c r="T36" s="1">
        <v>1745773.9559617736</v>
      </c>
      <c r="U36" s="11">
        <v>48249529</v>
      </c>
      <c r="V36" s="2" t="s">
        <v>8</v>
      </c>
      <c r="W36" s="2" t="s">
        <v>8</v>
      </c>
      <c r="X36" s="2" t="s">
        <v>8</v>
      </c>
      <c r="Y36" s="11">
        <v>221713146</v>
      </c>
      <c r="Z36" s="1">
        <v>5886767.105043027</v>
      </c>
    </row>
    <row r="37" spans="1:26" ht="12.75">
      <c r="A37" s="1" t="s">
        <v>7</v>
      </c>
      <c r="B37" s="1"/>
      <c r="C37" s="11" t="e">
        <f>C36/(C35*12)</f>
        <v>#VALUE!</v>
      </c>
      <c r="D37" s="1">
        <v>2190.3309335111794</v>
      </c>
      <c r="E37" s="17"/>
      <c r="F37" s="1">
        <v>0</v>
      </c>
      <c r="G37" s="11"/>
      <c r="H37" s="1">
        <v>2414.847849988682</v>
      </c>
      <c r="I37" s="11"/>
      <c r="J37" s="1">
        <v>658.6772828061384</v>
      </c>
      <c r="K37" s="11"/>
      <c r="L37" s="1">
        <v>2879.8534958453265</v>
      </c>
      <c r="M37" s="11"/>
      <c r="N37" s="1">
        <v>4705.692076395373</v>
      </c>
      <c r="O37" s="11"/>
      <c r="P37" s="1">
        <v>3023.1780365031536</v>
      </c>
      <c r="Q37" s="11"/>
      <c r="R37" s="1">
        <v>3012.948734139421</v>
      </c>
      <c r="S37" s="11"/>
      <c r="T37" s="1">
        <v>1200.2263257919517</v>
      </c>
      <c r="U37" s="11"/>
      <c r="V37" s="2" t="s">
        <v>8</v>
      </c>
      <c r="W37" s="2" t="s">
        <v>8</v>
      </c>
      <c r="X37" s="2" t="s">
        <v>8</v>
      </c>
      <c r="Y37" s="11"/>
      <c r="Z37" s="1">
        <v>2166.5687183036525</v>
      </c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51</v>
      </c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 t="s">
        <v>4</v>
      </c>
      <c r="B40" s="1"/>
      <c r="C40" s="11">
        <f>+E40+G40+I40+K40+M40+O40+Q40+S40+U40+W40+Y40</f>
        <v>960</v>
      </c>
      <c r="D40" s="1">
        <v>52.43479705573756</v>
      </c>
      <c r="E40" s="17">
        <v>1</v>
      </c>
      <c r="F40" s="1">
        <v>0</v>
      </c>
      <c r="G40" s="11">
        <v>57</v>
      </c>
      <c r="H40" s="1">
        <v>25.181246426529444</v>
      </c>
      <c r="I40" s="11">
        <v>40</v>
      </c>
      <c r="J40" s="1">
        <v>3.467741935483871</v>
      </c>
      <c r="K40" s="11">
        <v>157</v>
      </c>
      <c r="L40" s="1">
        <v>8.012671594508976</v>
      </c>
      <c r="M40" s="11">
        <v>26</v>
      </c>
      <c r="N40" s="1">
        <v>0</v>
      </c>
      <c r="O40" s="11">
        <v>139</v>
      </c>
      <c r="P40" s="2" t="s">
        <v>8</v>
      </c>
      <c r="Q40" s="11">
        <v>156</v>
      </c>
      <c r="R40" s="1">
        <v>7.472353870458136</v>
      </c>
      <c r="S40" s="11">
        <v>178</v>
      </c>
      <c r="T40" s="2" t="s">
        <v>8</v>
      </c>
      <c r="U40" s="11">
        <v>96</v>
      </c>
      <c r="V40" s="1">
        <v>0</v>
      </c>
      <c r="W40" s="11">
        <v>69</v>
      </c>
      <c r="X40" s="1">
        <v>0</v>
      </c>
      <c r="Y40" s="11">
        <v>41</v>
      </c>
      <c r="Z40" s="1">
        <v>2.2949061662198393</v>
      </c>
    </row>
    <row r="41" spans="1:26" ht="12.75">
      <c r="A41" s="1" t="s">
        <v>5</v>
      </c>
      <c r="B41" s="1"/>
      <c r="C41" s="11">
        <f>+E41+G41+I41+K41+M41+O41+Q41+S41+U41+W41+Y41</f>
        <v>22296</v>
      </c>
      <c r="D41" s="1">
        <v>291.0083066613045</v>
      </c>
      <c r="E41" s="17">
        <v>1</v>
      </c>
      <c r="F41" s="1">
        <v>0</v>
      </c>
      <c r="G41" s="11">
        <v>431</v>
      </c>
      <c r="H41" s="1">
        <v>98.76700034518467</v>
      </c>
      <c r="I41" s="11">
        <v>1064</v>
      </c>
      <c r="J41" s="1">
        <v>126.44088152284874</v>
      </c>
      <c r="K41" s="11">
        <v>4022</v>
      </c>
      <c r="L41" s="1">
        <v>9.316619246861924</v>
      </c>
      <c r="M41" s="11">
        <v>1016</v>
      </c>
      <c r="N41" s="1">
        <v>0</v>
      </c>
      <c r="O41" s="11">
        <v>1093</v>
      </c>
      <c r="P41" s="2" t="s">
        <v>8</v>
      </c>
      <c r="Q41" s="11">
        <v>2986</v>
      </c>
      <c r="R41" s="1">
        <v>6.310522170226568</v>
      </c>
      <c r="S41" s="11">
        <v>6372</v>
      </c>
      <c r="T41" s="2" t="s">
        <v>8</v>
      </c>
      <c r="U41" s="11">
        <v>2150</v>
      </c>
      <c r="V41" s="1">
        <v>0</v>
      </c>
      <c r="W41" s="11">
        <v>685</v>
      </c>
      <c r="X41" s="1">
        <v>0</v>
      </c>
      <c r="Y41" s="11">
        <v>2476</v>
      </c>
      <c r="Z41" s="1">
        <v>45.07025083318717</v>
      </c>
    </row>
    <row r="42" spans="1:26" ht="12.75">
      <c r="A42" s="1" t="s">
        <v>6</v>
      </c>
      <c r="B42" s="1"/>
      <c r="C42" s="11">
        <f>+E42+G42+I42+K42+M42+O42+Q42+S42+U42+W42+Y42</f>
        <v>762408634</v>
      </c>
      <c r="D42" s="1">
        <v>8136088.205412576</v>
      </c>
      <c r="E42" s="17">
        <v>3507</v>
      </c>
      <c r="F42" s="1">
        <v>0</v>
      </c>
      <c r="G42" s="11">
        <v>12834943</v>
      </c>
      <c r="H42" s="1">
        <v>2866416.1779172006</v>
      </c>
      <c r="I42" s="11">
        <v>40280938</v>
      </c>
      <c r="J42" s="1">
        <v>3502915.1547243353</v>
      </c>
      <c r="K42" s="11">
        <v>158557141</v>
      </c>
      <c r="L42" s="1">
        <v>324113.93933806475</v>
      </c>
      <c r="M42" s="11">
        <v>41271516</v>
      </c>
      <c r="N42" s="1">
        <v>0</v>
      </c>
      <c r="O42" s="11">
        <v>42759193</v>
      </c>
      <c r="P42" s="2" t="s">
        <v>8</v>
      </c>
      <c r="Q42" s="11">
        <v>73156657</v>
      </c>
      <c r="R42" s="1">
        <v>114263.61384099553</v>
      </c>
      <c r="S42" s="11">
        <v>265178609</v>
      </c>
      <c r="T42" s="2" t="s">
        <v>8</v>
      </c>
      <c r="U42" s="11">
        <v>27177303</v>
      </c>
      <c r="V42" s="1">
        <v>0</v>
      </c>
      <c r="W42" s="11">
        <v>15871838</v>
      </c>
      <c r="X42" s="1">
        <v>0</v>
      </c>
      <c r="Y42" s="11">
        <v>85316989</v>
      </c>
      <c r="Z42" s="1">
        <v>617636.439906056</v>
      </c>
    </row>
    <row r="43" spans="1:26" ht="12.75">
      <c r="A43" s="1" t="s">
        <v>7</v>
      </c>
      <c r="B43" s="1"/>
      <c r="C43" s="11">
        <f>C42/(C41*12)</f>
        <v>2849.571799126899</v>
      </c>
      <c r="D43" s="1">
        <v>2329.855660237766</v>
      </c>
      <c r="E43" s="17"/>
      <c r="F43" s="1">
        <v>0</v>
      </c>
      <c r="G43" s="11"/>
      <c r="H43" s="1">
        <v>2418.500247973556</v>
      </c>
      <c r="I43" s="11"/>
      <c r="J43" s="1">
        <v>2308.6646716732816</v>
      </c>
      <c r="K43" s="11"/>
      <c r="L43" s="1">
        <v>2899.0660913760344</v>
      </c>
      <c r="M43" s="11"/>
      <c r="N43" s="1">
        <v>0</v>
      </c>
      <c r="O43" s="11"/>
      <c r="P43" s="2" t="s">
        <v>8</v>
      </c>
      <c r="Q43" s="11"/>
      <c r="R43" s="1">
        <v>1508.9033146905326</v>
      </c>
      <c r="S43" s="11"/>
      <c r="T43" s="2" t="s">
        <v>8</v>
      </c>
      <c r="U43" s="11"/>
      <c r="V43" s="1">
        <v>0</v>
      </c>
      <c r="W43" s="11"/>
      <c r="X43" s="1">
        <v>0</v>
      </c>
      <c r="Y43" s="11"/>
      <c r="Z43" s="1">
        <v>1141.9883930977662</v>
      </c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20" t="s">
        <v>66</v>
      </c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2:26" ht="12.75">
      <c r="L46" t="s">
        <v>45</v>
      </c>
      <c r="Y46" s="10" t="s">
        <v>9</v>
      </c>
      <c r="Z46" s="1"/>
    </row>
    <row r="47" spans="16:26" ht="12.75">
      <c r="P47" t="s">
        <v>46</v>
      </c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 t="s">
        <v>12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 t="s">
        <v>43</v>
      </c>
      <c r="M51" s="11"/>
      <c r="N51" s="1"/>
      <c r="O51" s="11"/>
      <c r="P51" s="2" t="s">
        <v>16</v>
      </c>
      <c r="Q51" s="12"/>
      <c r="R51" s="1" t="s">
        <v>17</v>
      </c>
      <c r="S51" s="11"/>
      <c r="T51" s="2" t="s">
        <v>19</v>
      </c>
      <c r="U51" s="12"/>
      <c r="V51" s="2" t="s">
        <v>21</v>
      </c>
      <c r="W51" s="12"/>
      <c r="X51" s="2" t="s">
        <v>24</v>
      </c>
      <c r="Y51" s="12"/>
      <c r="Z51" s="1"/>
    </row>
    <row r="52" spans="1:26" ht="12.75">
      <c r="A52" s="1" t="s">
        <v>42</v>
      </c>
      <c r="B52" s="1"/>
      <c r="C52" s="11"/>
      <c r="D52" s="2" t="s">
        <v>41</v>
      </c>
      <c r="E52" s="18" t="s">
        <v>27</v>
      </c>
      <c r="F52" s="2" t="s">
        <v>0</v>
      </c>
      <c r="G52" s="11" t="s">
        <v>28</v>
      </c>
      <c r="H52" s="1" t="s">
        <v>1</v>
      </c>
      <c r="I52" s="11" t="s">
        <v>29</v>
      </c>
      <c r="J52" s="2" t="s">
        <v>2</v>
      </c>
      <c r="K52" s="11" t="s">
        <v>30</v>
      </c>
      <c r="L52" s="1" t="s">
        <v>13</v>
      </c>
      <c r="M52" s="11" t="s">
        <v>31</v>
      </c>
      <c r="N52" s="2" t="s">
        <v>14</v>
      </c>
      <c r="O52" s="12" t="s">
        <v>32</v>
      </c>
      <c r="P52" s="2" t="s">
        <v>15</v>
      </c>
      <c r="Q52" s="12" t="s">
        <v>33</v>
      </c>
      <c r="R52" s="1" t="s">
        <v>18</v>
      </c>
      <c r="S52" s="11" t="s">
        <v>34</v>
      </c>
      <c r="T52" s="2" t="s">
        <v>20</v>
      </c>
      <c r="U52" s="12" t="s">
        <v>35</v>
      </c>
      <c r="V52" s="2" t="s">
        <v>22</v>
      </c>
      <c r="W52" s="12" t="s">
        <v>36</v>
      </c>
      <c r="X52" s="2" t="s">
        <v>25</v>
      </c>
      <c r="Y52" s="12" t="s">
        <v>37</v>
      </c>
      <c r="Z52" s="2" t="s">
        <v>10</v>
      </c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 t="s">
        <v>52</v>
      </c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 t="s">
        <v>4</v>
      </c>
      <c r="B55" s="1"/>
      <c r="C55" s="11">
        <f>+E55+G55+I55+K55+M55+O55+Q55+S55+U55+W55+Y55</f>
        <v>170</v>
      </c>
      <c r="D55" s="1">
        <v>34.872586314268034</v>
      </c>
      <c r="E55" s="17">
        <v>0</v>
      </c>
      <c r="F55" s="1">
        <v>0</v>
      </c>
      <c r="G55" s="15">
        <v>37</v>
      </c>
      <c r="H55" s="1">
        <v>17.229273870783306</v>
      </c>
      <c r="I55" s="11">
        <v>9</v>
      </c>
      <c r="J55" s="2" t="s">
        <v>8</v>
      </c>
      <c r="K55" s="15">
        <v>32</v>
      </c>
      <c r="L55" s="1">
        <v>6.868004223864837</v>
      </c>
      <c r="M55" s="11">
        <v>3</v>
      </c>
      <c r="N55" s="1">
        <v>0</v>
      </c>
      <c r="O55" s="11">
        <v>11</v>
      </c>
      <c r="P55" s="2" t="s">
        <v>8</v>
      </c>
      <c r="Q55" s="11">
        <v>12</v>
      </c>
      <c r="R55" s="1">
        <v>3.736176935229068</v>
      </c>
      <c r="S55" s="11">
        <v>31</v>
      </c>
      <c r="T55" s="2" t="s">
        <v>8</v>
      </c>
      <c r="U55" s="11">
        <v>12</v>
      </c>
      <c r="V55" s="1">
        <v>0</v>
      </c>
      <c r="W55" s="11">
        <v>9</v>
      </c>
      <c r="X55" s="2" t="s">
        <v>8</v>
      </c>
      <c r="Y55" s="11">
        <v>14</v>
      </c>
      <c r="Z55" s="1">
        <v>1.1474530831099197</v>
      </c>
    </row>
    <row r="56" spans="1:26" ht="12.75">
      <c r="A56" s="1" t="s">
        <v>5</v>
      </c>
      <c r="B56" s="1"/>
      <c r="C56" s="11">
        <f>+E56+G56+I56+K56+M56+O56+Q56+S56+U56+W56+Y56</f>
        <v>2460</v>
      </c>
      <c r="D56" s="1">
        <v>148.21373666410287</v>
      </c>
      <c r="E56" s="17">
        <v>0</v>
      </c>
      <c r="F56" s="1">
        <v>0</v>
      </c>
      <c r="G56" s="15">
        <v>203</v>
      </c>
      <c r="H56" s="1">
        <v>43.21056265101829</v>
      </c>
      <c r="I56" s="11">
        <v>683</v>
      </c>
      <c r="J56" s="2" t="s">
        <v>8</v>
      </c>
      <c r="K56" s="15">
        <v>324</v>
      </c>
      <c r="L56" s="1">
        <v>5.175899581589958</v>
      </c>
      <c r="M56" s="11">
        <v>38</v>
      </c>
      <c r="N56" s="1">
        <v>0</v>
      </c>
      <c r="O56" s="11">
        <v>45</v>
      </c>
      <c r="P56" s="2" t="s">
        <v>8</v>
      </c>
      <c r="Q56" s="11">
        <v>80</v>
      </c>
      <c r="R56" s="1">
        <v>4.207014780151045</v>
      </c>
      <c r="S56" s="11">
        <v>469</v>
      </c>
      <c r="T56" s="2" t="s">
        <v>8</v>
      </c>
      <c r="U56" s="11">
        <v>220</v>
      </c>
      <c r="V56" s="1">
        <v>1.0666406858924395</v>
      </c>
      <c r="W56" s="11">
        <v>35</v>
      </c>
      <c r="X56" s="2" t="s">
        <v>8</v>
      </c>
      <c r="Y56" s="11">
        <v>363</v>
      </c>
      <c r="Z56" s="1">
        <v>9.657910892825821</v>
      </c>
    </row>
    <row r="57" spans="1:26" ht="12.75">
      <c r="A57" s="1" t="s">
        <v>6</v>
      </c>
      <c r="B57" s="1"/>
      <c r="C57" s="11">
        <f>+E57+G57+I57+K57+M57+O57+Q57+S57+U57+W57+Y57</f>
        <v>61320760</v>
      </c>
      <c r="D57" s="1">
        <v>3622635.265580883</v>
      </c>
      <c r="E57" s="17">
        <v>0</v>
      </c>
      <c r="F57" s="1">
        <v>0</v>
      </c>
      <c r="G57" s="15">
        <v>4885138</v>
      </c>
      <c r="H57" s="1">
        <v>1334276.230496325</v>
      </c>
      <c r="I57" s="11">
        <v>21097377</v>
      </c>
      <c r="J57" s="2" t="s">
        <v>8</v>
      </c>
      <c r="K57" s="15">
        <v>4647573</v>
      </c>
      <c r="L57" s="1">
        <v>115050.24065508907</v>
      </c>
      <c r="M57" s="11">
        <v>268001</v>
      </c>
      <c r="N57" s="1">
        <v>0</v>
      </c>
      <c r="O57" s="11">
        <v>660670</v>
      </c>
      <c r="P57" s="2" t="s">
        <v>8</v>
      </c>
      <c r="Q57" s="11">
        <v>1948211</v>
      </c>
      <c r="R57" s="1">
        <v>123865.54594926702</v>
      </c>
      <c r="S57" s="11">
        <v>14664884</v>
      </c>
      <c r="T57" s="2" t="s">
        <v>8</v>
      </c>
      <c r="U57" s="11">
        <v>2168968</v>
      </c>
      <c r="V57" s="1">
        <v>3409.625597090228</v>
      </c>
      <c r="W57" s="11">
        <v>503381</v>
      </c>
      <c r="X57" s="2" t="s">
        <v>8</v>
      </c>
      <c r="Y57" s="11">
        <v>10476557</v>
      </c>
      <c r="Z57" s="1">
        <v>105214.25801453355</v>
      </c>
    </row>
    <row r="58" spans="1:26" ht="12.75">
      <c r="A58" s="1" t="s">
        <v>7</v>
      </c>
      <c r="B58" s="1"/>
      <c r="C58" s="11">
        <f>C57/(C56*12)</f>
        <v>2077.261517615176</v>
      </c>
      <c r="D58" s="1">
        <v>2036.8305861952983</v>
      </c>
      <c r="E58" s="17"/>
      <c r="F58" s="1">
        <v>0</v>
      </c>
      <c r="G58" s="15"/>
      <c r="H58" s="1">
        <v>2573.2061573161086</v>
      </c>
      <c r="I58" s="11"/>
      <c r="J58" s="2" t="s">
        <v>8</v>
      </c>
      <c r="K58" s="15"/>
      <c r="L58" s="1">
        <v>1852.3388839869292</v>
      </c>
      <c r="M58" s="11"/>
      <c r="N58" s="1">
        <v>0</v>
      </c>
      <c r="O58" s="11"/>
      <c r="P58" s="2" t="s">
        <v>8</v>
      </c>
      <c r="Q58" s="11"/>
      <c r="R58" s="1">
        <v>2453.55183390513</v>
      </c>
      <c r="S58" s="11"/>
      <c r="T58" s="2" t="s">
        <v>8</v>
      </c>
      <c r="U58" s="11"/>
      <c r="V58" s="1">
        <v>266.38348806885654</v>
      </c>
      <c r="W58" s="11"/>
      <c r="X58" s="2" t="s">
        <v>8</v>
      </c>
      <c r="Y58" s="11"/>
      <c r="Z58" s="1">
        <v>907.8417612091949</v>
      </c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53</v>
      </c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 t="s">
        <v>4</v>
      </c>
      <c r="B61" s="1"/>
      <c r="C61" s="11">
        <f>+E61+G61+I61+K61+M61+O61+Q61+S61+U61+W61+Y61</f>
        <v>84</v>
      </c>
      <c r="D61" s="1">
        <v>333.50749551467095</v>
      </c>
      <c r="E61" s="17">
        <v>1</v>
      </c>
      <c r="F61" s="1">
        <v>0</v>
      </c>
      <c r="G61" s="15">
        <v>21</v>
      </c>
      <c r="H61" s="1">
        <v>110.00228702115494</v>
      </c>
      <c r="I61" s="11">
        <v>4</v>
      </c>
      <c r="J61" s="1">
        <v>11.559139784946238</v>
      </c>
      <c r="K61" s="11">
        <v>16</v>
      </c>
      <c r="L61" s="1">
        <v>33.19535374868005</v>
      </c>
      <c r="M61" s="15">
        <v>0</v>
      </c>
      <c r="N61" s="1">
        <v>3.4587155963302756</v>
      </c>
      <c r="O61" s="11">
        <v>6</v>
      </c>
      <c r="P61" s="1">
        <v>49.305230288836846</v>
      </c>
      <c r="Q61" s="11">
        <v>13</v>
      </c>
      <c r="R61" s="1">
        <v>77.2143233280674</v>
      </c>
      <c r="S61" s="11">
        <v>8</v>
      </c>
      <c r="T61" s="1">
        <v>23.079847908745247</v>
      </c>
      <c r="U61" s="11">
        <v>4</v>
      </c>
      <c r="V61" s="1">
        <v>5.728155339805825</v>
      </c>
      <c r="W61" s="12">
        <v>4</v>
      </c>
      <c r="X61" s="1">
        <v>11.932270916334662</v>
      </c>
      <c r="Y61" s="11">
        <v>7</v>
      </c>
      <c r="Z61" s="1">
        <v>8.032171581769438</v>
      </c>
    </row>
    <row r="62" spans="1:26" ht="12.75">
      <c r="A62" s="1" t="s">
        <v>5</v>
      </c>
      <c r="B62" s="1"/>
      <c r="C62" s="11">
        <f>+E62+G62+I62+K62+M62+O62+Q62+S62+U62+W62+Y62</f>
        <v>1386</v>
      </c>
      <c r="D62" s="1">
        <v>2270.4418241513204</v>
      </c>
      <c r="E62" s="17">
        <v>2</v>
      </c>
      <c r="F62" s="1">
        <v>0</v>
      </c>
      <c r="G62" s="15">
        <v>225</v>
      </c>
      <c r="H62" s="1">
        <v>593.8365895754229</v>
      </c>
      <c r="I62" s="11">
        <v>88</v>
      </c>
      <c r="J62" s="1">
        <v>51.725815168438125</v>
      </c>
      <c r="K62" s="11">
        <v>370</v>
      </c>
      <c r="L62" s="1">
        <v>366.453690376569</v>
      </c>
      <c r="M62" s="15">
        <v>0</v>
      </c>
      <c r="N62" s="1">
        <v>34.682252922422954</v>
      </c>
      <c r="O62" s="11">
        <v>35</v>
      </c>
      <c r="P62" s="1">
        <v>96.59951651893635</v>
      </c>
      <c r="Q62" s="11">
        <v>24</v>
      </c>
      <c r="R62" s="1">
        <v>289.23226613538435</v>
      </c>
      <c r="S62" s="11">
        <v>147</v>
      </c>
      <c r="T62" s="1">
        <v>112.3423115733913</v>
      </c>
      <c r="U62" s="11">
        <v>66</v>
      </c>
      <c r="V62" s="1">
        <v>120.53039750584567</v>
      </c>
      <c r="W62" s="12">
        <v>4</v>
      </c>
      <c r="X62" s="1">
        <v>83.51179616231519</v>
      </c>
      <c r="Y62" s="11">
        <v>425</v>
      </c>
      <c r="Z62" s="1">
        <v>521.5271882125943</v>
      </c>
    </row>
    <row r="63" spans="1:26" ht="12.75">
      <c r="A63" s="1" t="s">
        <v>6</v>
      </c>
      <c r="B63" s="1"/>
      <c r="C63" s="11">
        <f>+E63+G63+I63+K63+M63+O63+Q63+S63+U63+W63+Y63</f>
        <v>35003881</v>
      </c>
      <c r="D63" s="1">
        <v>67754404.73311645</v>
      </c>
      <c r="E63" s="17">
        <v>49191</v>
      </c>
      <c r="F63" s="1">
        <v>0</v>
      </c>
      <c r="G63" s="15">
        <v>6819273</v>
      </c>
      <c r="H63" s="1">
        <v>20146507.81773506</v>
      </c>
      <c r="I63" s="11">
        <v>1626212</v>
      </c>
      <c r="J63" s="1">
        <v>2094651.730453342</v>
      </c>
      <c r="K63" s="11">
        <v>8966163</v>
      </c>
      <c r="L63" s="1">
        <v>6760702.170832919</v>
      </c>
      <c r="M63" s="15">
        <v>0</v>
      </c>
      <c r="N63" s="1">
        <v>2320260.4297303995</v>
      </c>
      <c r="O63" s="11">
        <v>821256</v>
      </c>
      <c r="P63" s="1">
        <v>3460286.84743029</v>
      </c>
      <c r="Q63" s="11">
        <v>3002734</v>
      </c>
      <c r="R63" s="1">
        <v>9511717.883634984</v>
      </c>
      <c r="S63" s="11">
        <v>3002734</v>
      </c>
      <c r="T63" s="1">
        <v>2813096.034387568</v>
      </c>
      <c r="U63" s="11">
        <v>429183</v>
      </c>
      <c r="V63" s="1">
        <v>2059228.8421992448</v>
      </c>
      <c r="W63" s="12">
        <v>4</v>
      </c>
      <c r="X63" s="1">
        <v>1191208.6736511178</v>
      </c>
      <c r="Y63" s="11">
        <v>10287131</v>
      </c>
      <c r="Z63" s="1">
        <v>17396744.30306153</v>
      </c>
    </row>
    <row r="64" spans="1:26" ht="12.75">
      <c r="A64" s="1" t="s">
        <v>7</v>
      </c>
      <c r="B64" s="1"/>
      <c r="C64" s="11">
        <f>C63/(C62*12)</f>
        <v>2104.61044973545</v>
      </c>
      <c r="D64" s="1">
        <v>2486.8289221798896</v>
      </c>
      <c r="E64" s="17"/>
      <c r="F64" s="1">
        <v>0</v>
      </c>
      <c r="G64" s="15"/>
      <c r="H64" s="1">
        <v>2827.1677443760623</v>
      </c>
      <c r="I64" s="11"/>
      <c r="J64" s="1">
        <v>3374.607249836456</v>
      </c>
      <c r="K64" s="11"/>
      <c r="L64" s="1">
        <v>1537.416220288208</v>
      </c>
      <c r="M64" s="15"/>
      <c r="N64" s="1">
        <v>5575.042551109986</v>
      </c>
      <c r="O64" s="11"/>
      <c r="P64" s="1">
        <v>2985.0795084396823</v>
      </c>
      <c r="Q64" s="11"/>
      <c r="R64" s="1">
        <v>2740.507369943851</v>
      </c>
      <c r="S64" s="11"/>
      <c r="T64" s="1">
        <v>2086.6997149079643</v>
      </c>
      <c r="U64" s="11"/>
      <c r="V64" s="1">
        <v>1423.7271847401075</v>
      </c>
      <c r="W64" s="12">
        <v>4</v>
      </c>
      <c r="X64" s="1">
        <v>1188.663087523449</v>
      </c>
      <c r="Y64" s="11"/>
      <c r="Z64" s="1">
        <v>2779.775867276223</v>
      </c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54</v>
      </c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 t="s">
        <v>4</v>
      </c>
      <c r="B67" s="1"/>
      <c r="C67" s="11">
        <f>+E67+G67+I67+K67+M67+O67+Q67+S67+U67+W67+Y67</f>
        <v>9</v>
      </c>
      <c r="D67" s="1">
        <v>829.4145347290741</v>
      </c>
      <c r="E67" s="17">
        <v>0</v>
      </c>
      <c r="F67" s="2" t="s">
        <v>8</v>
      </c>
      <c r="G67" s="11">
        <v>5</v>
      </c>
      <c r="H67" s="1">
        <v>238.5591766723842</v>
      </c>
      <c r="I67" s="11">
        <v>0</v>
      </c>
      <c r="J67" s="1">
        <v>36.98924731182796</v>
      </c>
      <c r="K67" s="11">
        <v>0</v>
      </c>
      <c r="L67" s="1">
        <v>135.07074973600845</v>
      </c>
      <c r="M67" s="11">
        <v>0</v>
      </c>
      <c r="N67" s="2" t="s">
        <v>8</v>
      </c>
      <c r="O67" s="11">
        <v>0</v>
      </c>
      <c r="P67" s="1">
        <v>89.98204527712724</v>
      </c>
      <c r="Q67" s="11">
        <v>0</v>
      </c>
      <c r="R67" s="1">
        <v>144.46550816219062</v>
      </c>
      <c r="S67" s="11">
        <v>0</v>
      </c>
      <c r="T67" s="1">
        <v>55.3916349809886</v>
      </c>
      <c r="U67" s="11">
        <v>0</v>
      </c>
      <c r="V67" s="1">
        <v>49.262135922330096</v>
      </c>
      <c r="W67" s="11">
        <v>0</v>
      </c>
      <c r="X67" s="1">
        <v>34.603585657370516</v>
      </c>
      <c r="Y67" s="11">
        <v>4</v>
      </c>
      <c r="Z67" s="1">
        <v>25.24396782841823</v>
      </c>
    </row>
    <row r="68" spans="1:26" ht="12.75">
      <c r="A68" s="1" t="s">
        <v>5</v>
      </c>
      <c r="B68" s="1"/>
      <c r="C68" s="11">
        <f>+E68+G68+I68+K68+M68+O68+Q68+S68+U68+W68+Y68</f>
        <v>49</v>
      </c>
      <c r="D68" s="1">
        <v>9947.333194681525</v>
      </c>
      <c r="E68" s="17">
        <v>0</v>
      </c>
      <c r="F68" s="2" t="s">
        <v>8</v>
      </c>
      <c r="G68" s="11">
        <v>21</v>
      </c>
      <c r="H68" s="1">
        <v>2258.0605453917847</v>
      </c>
      <c r="I68" s="11">
        <v>0</v>
      </c>
      <c r="J68" s="1">
        <v>547.1441782261455</v>
      </c>
      <c r="K68" s="11">
        <v>0</v>
      </c>
      <c r="L68" s="1">
        <v>2681.115983263598</v>
      </c>
      <c r="M68" s="11">
        <v>0</v>
      </c>
      <c r="N68" s="2" t="s">
        <v>8</v>
      </c>
      <c r="O68" s="11">
        <v>0</v>
      </c>
      <c r="P68" s="1">
        <v>227.54552780016118</v>
      </c>
      <c r="Q68" s="11">
        <v>0</v>
      </c>
      <c r="R68" s="1">
        <v>922.3879905481166</v>
      </c>
      <c r="S68" s="11">
        <v>0</v>
      </c>
      <c r="T68" s="1">
        <v>679.9666226810525</v>
      </c>
      <c r="U68" s="11">
        <v>0</v>
      </c>
      <c r="V68" s="1">
        <v>1062.3741231488698</v>
      </c>
      <c r="W68" s="11">
        <v>0</v>
      </c>
      <c r="X68" s="1">
        <v>375.8030827304184</v>
      </c>
      <c r="Y68" s="11">
        <v>28</v>
      </c>
      <c r="Z68" s="1">
        <v>1144.9989914050168</v>
      </c>
    </row>
    <row r="69" spans="1:26" ht="12.75">
      <c r="A69" s="1" t="s">
        <v>6</v>
      </c>
      <c r="B69" s="1"/>
      <c r="C69" s="11">
        <f>+E69+G69+I69+K69+M69+O69+Q69+S69+U69+W69+Y69</f>
        <v>820109</v>
      </c>
      <c r="D69" s="1">
        <v>312645241.0092424</v>
      </c>
      <c r="E69" s="17">
        <v>0</v>
      </c>
      <c r="F69" s="2" t="s">
        <v>8</v>
      </c>
      <c r="G69" s="11">
        <v>491240</v>
      </c>
      <c r="H69" s="1">
        <v>74820651.62492064</v>
      </c>
      <c r="I69" s="11">
        <v>0</v>
      </c>
      <c r="J69" s="1">
        <v>18267103.57175257</v>
      </c>
      <c r="K69" s="11">
        <v>0</v>
      </c>
      <c r="L69" s="1">
        <v>95096942.94124895</v>
      </c>
      <c r="M69" s="11">
        <v>0</v>
      </c>
      <c r="N69" s="2" t="s">
        <v>8</v>
      </c>
      <c r="O69" s="11">
        <v>0</v>
      </c>
      <c r="P69" s="1">
        <v>12489829.452626584</v>
      </c>
      <c r="Q69" s="11">
        <v>0</v>
      </c>
      <c r="R69" s="1">
        <v>33876723.197547086</v>
      </c>
      <c r="S69" s="11">
        <v>0</v>
      </c>
      <c r="T69" s="1">
        <v>14095827.809191776</v>
      </c>
      <c r="U69" s="11">
        <v>0</v>
      </c>
      <c r="V69" s="1">
        <v>17052376.008908227</v>
      </c>
      <c r="W69" s="11">
        <v>0</v>
      </c>
      <c r="X69" s="1">
        <v>10580267.557137828</v>
      </c>
      <c r="Y69" s="11">
        <v>328869</v>
      </c>
      <c r="Z69" s="1">
        <v>34815749.88676003</v>
      </c>
    </row>
    <row r="70" spans="1:26" ht="12.75">
      <c r="A70" s="1" t="s">
        <v>7</v>
      </c>
      <c r="B70" s="1"/>
      <c r="C70" s="11">
        <f>C69/(C68*12)</f>
        <v>1394.7431972789116</v>
      </c>
      <c r="D70" s="1">
        <v>2619.171347153982</v>
      </c>
      <c r="E70" s="17"/>
      <c r="F70" s="2" t="s">
        <v>8</v>
      </c>
      <c r="G70" s="11"/>
      <c r="H70" s="1">
        <v>2761.2431893383564</v>
      </c>
      <c r="I70" s="11"/>
      <c r="J70" s="1">
        <v>2782.189213663169</v>
      </c>
      <c r="K70" s="11"/>
      <c r="L70" s="1">
        <v>2955.763679964958</v>
      </c>
      <c r="M70" s="11"/>
      <c r="N70" s="2" t="s">
        <v>8</v>
      </c>
      <c r="O70" s="11"/>
      <c r="P70" s="1">
        <v>4574.11372183197</v>
      </c>
      <c r="Q70" s="11"/>
      <c r="R70" s="1">
        <v>3060.599547468839</v>
      </c>
      <c r="S70" s="11"/>
      <c r="T70" s="1">
        <v>1727.514672413023</v>
      </c>
      <c r="U70" s="11"/>
      <c r="V70" s="1">
        <v>1337.5997241572095</v>
      </c>
      <c r="W70" s="11"/>
      <c r="X70" s="1">
        <v>2346.146169661138</v>
      </c>
      <c r="Y70" s="11"/>
      <c r="Z70" s="1">
        <v>2533.8996037045977</v>
      </c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55</v>
      </c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 t="s">
        <v>4</v>
      </c>
      <c r="B73" s="1"/>
      <c r="C73" s="11">
        <f>+E73+G73+I73+K73+M73+O73+Q73+S73+U73+W73+Y73</f>
        <v>403</v>
      </c>
      <c r="D73" s="1">
        <v>542.403581243549</v>
      </c>
      <c r="E73" s="17">
        <v>0</v>
      </c>
      <c r="F73" s="1">
        <v>0</v>
      </c>
      <c r="G73" s="11">
        <v>72</v>
      </c>
      <c r="H73" s="1">
        <v>120.60491709548313</v>
      </c>
      <c r="I73" s="11">
        <v>26</v>
      </c>
      <c r="J73" s="1">
        <v>68.1989247311828</v>
      </c>
      <c r="K73" s="11">
        <v>81</v>
      </c>
      <c r="L73" s="1">
        <v>107.5987328405491</v>
      </c>
      <c r="M73" s="11">
        <v>6</v>
      </c>
      <c r="N73" s="1">
        <v>21.90519877675841</v>
      </c>
      <c r="O73" s="11">
        <v>41</v>
      </c>
      <c r="P73" s="1">
        <v>36.978922716627636</v>
      </c>
      <c r="Q73" s="11">
        <v>45</v>
      </c>
      <c r="R73" s="1">
        <v>105.85834649815692</v>
      </c>
      <c r="S73" s="11">
        <v>36</v>
      </c>
      <c r="T73" s="1">
        <v>25.38783269961977</v>
      </c>
      <c r="U73" s="11">
        <v>31</v>
      </c>
      <c r="V73" s="1">
        <v>19.475728155339805</v>
      </c>
      <c r="W73" s="11">
        <v>25</v>
      </c>
      <c r="X73" s="1">
        <v>21.47808764940239</v>
      </c>
      <c r="Y73" s="11">
        <v>40</v>
      </c>
      <c r="Z73" s="1">
        <v>14.916890080428956</v>
      </c>
    </row>
    <row r="74" spans="1:26" ht="12.75">
      <c r="A74" s="1" t="s">
        <v>5</v>
      </c>
      <c r="B74" s="1"/>
      <c r="C74" s="11">
        <f>+E74+G74+I74+K74+M74+O74+Q74+S74+U74+W74+Y74</f>
        <v>8349</v>
      </c>
      <c r="D74" s="1">
        <v>9567.760982687298</v>
      </c>
      <c r="E74" s="17">
        <v>0</v>
      </c>
      <c r="F74" s="1">
        <v>0</v>
      </c>
      <c r="G74" s="11">
        <v>403</v>
      </c>
      <c r="H74" s="1">
        <v>1492.6162927166035</v>
      </c>
      <c r="I74" s="11">
        <v>1426</v>
      </c>
      <c r="J74" s="1">
        <v>2204.669188734763</v>
      </c>
      <c r="K74" s="11">
        <v>2228</v>
      </c>
      <c r="L74" s="1">
        <v>1860.2183096234307</v>
      </c>
      <c r="M74" s="11">
        <v>59</v>
      </c>
      <c r="N74" s="1">
        <v>313.2240967056323</v>
      </c>
      <c r="O74" s="11">
        <v>304</v>
      </c>
      <c r="P74" s="1">
        <v>93.37953263497181</v>
      </c>
      <c r="Q74" s="11">
        <v>950</v>
      </c>
      <c r="R74" s="1">
        <v>1855.2935180466109</v>
      </c>
      <c r="S74" s="11">
        <v>358</v>
      </c>
      <c r="T74" s="1">
        <v>285.29034386400684</v>
      </c>
      <c r="U74" s="11">
        <v>561</v>
      </c>
      <c r="V74" s="1">
        <v>359.4579111457521</v>
      </c>
      <c r="W74" s="11">
        <v>124</v>
      </c>
      <c r="X74" s="1">
        <v>176.4523435042466</v>
      </c>
      <c r="Y74" s="11">
        <v>1936</v>
      </c>
      <c r="Z74" s="1">
        <v>927.1594457112787</v>
      </c>
    </row>
    <row r="75" spans="1:26" ht="12.75">
      <c r="A75" s="1" t="s">
        <v>6</v>
      </c>
      <c r="B75" s="1"/>
      <c r="C75" s="11">
        <f>+E75+G75+I75+K75+M75+O75+Q75+S75+U75+W75+Y75</f>
        <v>235913764</v>
      </c>
      <c r="D75" s="1">
        <v>408542959.731294</v>
      </c>
      <c r="E75" s="17">
        <v>0</v>
      </c>
      <c r="F75" s="1">
        <v>0</v>
      </c>
      <c r="G75" s="11">
        <v>10060676</v>
      </c>
      <c r="H75" s="1">
        <v>56563891.60446817</v>
      </c>
      <c r="I75" s="11">
        <v>50574586</v>
      </c>
      <c r="J75" s="1">
        <v>84479369.16451138</v>
      </c>
      <c r="K75" s="11">
        <v>82383140</v>
      </c>
      <c r="L75" s="1">
        <v>63737869.985140726</v>
      </c>
      <c r="M75" s="11">
        <v>1022083</v>
      </c>
      <c r="N75" s="1">
        <v>19193768.526019793</v>
      </c>
      <c r="O75" s="11">
        <v>8694015</v>
      </c>
      <c r="P75" s="1">
        <v>4701568.232302008</v>
      </c>
      <c r="Q75" s="11">
        <v>19358820</v>
      </c>
      <c r="R75" s="1">
        <v>142984177.21547142</v>
      </c>
      <c r="S75" s="11">
        <v>5782284</v>
      </c>
      <c r="T75" s="1">
        <v>5324006.078852756</v>
      </c>
      <c r="U75" s="11">
        <v>4972158</v>
      </c>
      <c r="V75" s="1">
        <v>4256840.907469231</v>
      </c>
      <c r="W75" s="11">
        <v>2694217</v>
      </c>
      <c r="X75" s="1">
        <v>3988048.9583974825</v>
      </c>
      <c r="Y75" s="11">
        <v>50371785</v>
      </c>
      <c r="Z75" s="1">
        <v>23313419.058660973</v>
      </c>
    </row>
    <row r="76" spans="1:26" ht="12.75">
      <c r="A76" s="1" t="s">
        <v>7</v>
      </c>
      <c r="B76" s="1"/>
      <c r="C76" s="11">
        <f>C75/(C74*12)</f>
        <v>2354.710783726594</v>
      </c>
      <c r="D76" s="1">
        <v>3558.3295512794266</v>
      </c>
      <c r="E76" s="17"/>
      <c r="F76" s="1">
        <v>0</v>
      </c>
      <c r="G76" s="11"/>
      <c r="H76" s="1">
        <v>3157.9835063482333</v>
      </c>
      <c r="I76" s="11"/>
      <c r="J76" s="1">
        <v>3193.1989916437765</v>
      </c>
      <c r="K76" s="11"/>
      <c r="L76" s="1">
        <v>2855.3042070119254</v>
      </c>
      <c r="M76" s="11"/>
      <c r="N76" s="1">
        <v>5106.50594039334</v>
      </c>
      <c r="O76" s="11"/>
      <c r="P76" s="1">
        <v>4195.751913038607</v>
      </c>
      <c r="Q76" s="11"/>
      <c r="R76" s="1">
        <v>6422.352035075634</v>
      </c>
      <c r="S76" s="11"/>
      <c r="T76" s="1">
        <v>1555.1426214734363</v>
      </c>
      <c r="U76" s="11"/>
      <c r="V76" s="1">
        <v>986.8658646526902</v>
      </c>
      <c r="W76" s="11"/>
      <c r="X76" s="1">
        <v>1883.4400643241781</v>
      </c>
      <c r="Y76" s="11"/>
      <c r="Z76" s="1">
        <v>2095.4161989523345</v>
      </c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56</v>
      </c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 t="s">
        <v>4</v>
      </c>
      <c r="B79" s="1"/>
      <c r="C79" s="11">
        <f>+E79+G79+I79+K79+M79+O79+Q79+S79+U79+W79+Y79</f>
        <v>351</v>
      </c>
      <c r="D79" s="1">
        <v>204.9022946314253</v>
      </c>
      <c r="E79" s="17">
        <v>0</v>
      </c>
      <c r="F79" s="2" t="s">
        <v>8</v>
      </c>
      <c r="G79" s="15">
        <v>82</v>
      </c>
      <c r="H79" s="1">
        <v>79.51972555746141</v>
      </c>
      <c r="I79" s="11">
        <v>30</v>
      </c>
      <c r="J79" s="1">
        <v>18.49462365591398</v>
      </c>
      <c r="K79" s="11">
        <v>72</v>
      </c>
      <c r="L79" s="1">
        <v>17.170010559662092</v>
      </c>
      <c r="M79" s="11">
        <v>6</v>
      </c>
      <c r="N79" s="1">
        <v>3.4587155963302756</v>
      </c>
      <c r="O79" s="11">
        <v>28</v>
      </c>
      <c r="P79" s="1">
        <v>19.72209211553474</v>
      </c>
      <c r="Q79" s="11">
        <v>39</v>
      </c>
      <c r="R79" s="1">
        <v>37.36176935229068</v>
      </c>
      <c r="S79" s="11">
        <v>16</v>
      </c>
      <c r="T79" s="1">
        <v>10.385931558935361</v>
      </c>
      <c r="U79" s="11">
        <v>23</v>
      </c>
      <c r="V79" s="1">
        <v>3.436893203883495</v>
      </c>
      <c r="W79" s="11">
        <v>21</v>
      </c>
      <c r="X79" s="2" t="s">
        <v>8</v>
      </c>
      <c r="Y79" s="11">
        <v>34</v>
      </c>
      <c r="Z79" s="1">
        <v>9.179624664879357</v>
      </c>
    </row>
    <row r="80" spans="1:26" ht="12.75">
      <c r="A80" s="1" t="s">
        <v>5</v>
      </c>
      <c r="B80" s="1"/>
      <c r="C80" s="11">
        <f>+E80+G80+I80+K80+M80+O80+Q80+S80+U80+W80+Y80</f>
        <v>5404</v>
      </c>
      <c r="D80" s="1">
        <v>1298.4220438663954</v>
      </c>
      <c r="E80" s="17">
        <v>0</v>
      </c>
      <c r="F80" s="2" t="s">
        <v>8</v>
      </c>
      <c r="G80" s="15">
        <v>461</v>
      </c>
      <c r="H80" s="1">
        <v>406.179288919572</v>
      </c>
      <c r="I80" s="11">
        <v>1065</v>
      </c>
      <c r="J80" s="1">
        <v>155.17744550531438</v>
      </c>
      <c r="K80" s="11">
        <v>1780</v>
      </c>
      <c r="L80" s="1">
        <v>90.06065271966527</v>
      </c>
      <c r="M80" s="11">
        <v>37</v>
      </c>
      <c r="N80" s="1">
        <v>8.670563230605739</v>
      </c>
      <c r="O80" s="11">
        <v>113</v>
      </c>
      <c r="P80" s="1">
        <v>21.4665592264303</v>
      </c>
      <c r="Q80" s="11">
        <v>224</v>
      </c>
      <c r="R80" s="1">
        <v>119.89992123430478</v>
      </c>
      <c r="S80" s="11">
        <v>124</v>
      </c>
      <c r="T80" s="1">
        <v>181.81716215167276</v>
      </c>
      <c r="U80" s="11">
        <v>396</v>
      </c>
      <c r="V80" s="1">
        <v>21.33281371784879</v>
      </c>
      <c r="W80" s="11">
        <v>133</v>
      </c>
      <c r="X80" s="2" t="s">
        <v>8</v>
      </c>
      <c r="Y80" s="11">
        <v>1071</v>
      </c>
      <c r="Z80" s="1">
        <v>281.1525171022628</v>
      </c>
    </row>
    <row r="81" spans="1:26" ht="12.75">
      <c r="A81" s="1" t="s">
        <v>6</v>
      </c>
      <c r="B81" s="1"/>
      <c r="C81" s="11">
        <f>+E81+G81+I81+K81+M81+O81+Q81+S81+U81+W81+Y81</f>
        <v>140660785</v>
      </c>
      <c r="D81" s="1">
        <v>37880884.30063759</v>
      </c>
      <c r="E81" s="17">
        <v>0</v>
      </c>
      <c r="F81" s="2" t="s">
        <v>8</v>
      </c>
      <c r="G81" s="15">
        <v>13070940</v>
      </c>
      <c r="H81" s="1">
        <v>12795599.36996306</v>
      </c>
      <c r="I81" s="11">
        <v>29648688</v>
      </c>
      <c r="J81" s="1">
        <v>4005157.3577623656</v>
      </c>
      <c r="K81" s="11">
        <v>44905208</v>
      </c>
      <c r="L81" s="1">
        <v>3926734.455578173</v>
      </c>
      <c r="M81" s="11">
        <v>776885</v>
      </c>
      <c r="N81" s="1">
        <v>424398.6965737947</v>
      </c>
      <c r="O81" s="11">
        <v>2596577</v>
      </c>
      <c r="P81" s="1">
        <v>683702.2030278647</v>
      </c>
      <c r="Q81" s="11">
        <v>6954885</v>
      </c>
      <c r="R81" s="1">
        <v>4300045.919074458</v>
      </c>
      <c r="S81" s="11">
        <v>2410186</v>
      </c>
      <c r="T81" s="1">
        <v>2927928.827416118</v>
      </c>
      <c r="U81" s="11">
        <v>4742560</v>
      </c>
      <c r="V81" s="1">
        <v>199473.14128812635</v>
      </c>
      <c r="W81" s="11">
        <v>2578267</v>
      </c>
      <c r="X81" s="2" t="s">
        <v>8</v>
      </c>
      <c r="Y81" s="11">
        <v>32976589</v>
      </c>
      <c r="Z81" s="1">
        <v>8057868.335316347</v>
      </c>
    </row>
    <row r="82" spans="1:26" ht="12.75">
      <c r="A82" s="1" t="s">
        <v>7</v>
      </c>
      <c r="B82" s="1"/>
      <c r="C82" s="11">
        <f>C81/(C80*12)</f>
        <v>2169.0843973599804</v>
      </c>
      <c r="D82" s="1">
        <v>2431.2128504738225</v>
      </c>
      <c r="E82" s="17"/>
      <c r="F82" s="2" t="s">
        <v>8</v>
      </c>
      <c r="G82" s="15"/>
      <c r="H82" s="1">
        <v>2625.195268654037</v>
      </c>
      <c r="I82" s="11"/>
      <c r="J82" s="1">
        <v>2150.8480956108624</v>
      </c>
      <c r="K82" s="11"/>
      <c r="L82" s="1">
        <v>3633.4166077693653</v>
      </c>
      <c r="M82" s="11"/>
      <c r="N82" s="1">
        <v>4078.9227997297544</v>
      </c>
      <c r="O82" s="11"/>
      <c r="P82" s="1">
        <v>2654.1367428602975</v>
      </c>
      <c r="Q82" s="11"/>
      <c r="R82" s="1">
        <v>2988.6354906157103</v>
      </c>
      <c r="S82" s="11"/>
      <c r="T82" s="1">
        <v>1341.974905250155</v>
      </c>
      <c r="U82" s="11"/>
      <c r="V82" s="1">
        <v>779.210937378718</v>
      </c>
      <c r="W82" s="11"/>
      <c r="X82" s="2" t="s">
        <v>8</v>
      </c>
      <c r="Y82" s="11"/>
      <c r="Z82" s="1">
        <v>2388.3443579443046</v>
      </c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 t="s">
        <v>57</v>
      </c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 t="s">
        <v>4</v>
      </c>
      <c r="B85" s="1"/>
      <c r="C85" s="11">
        <f>+E85+G85+I85+K85+M85+O85+Q85+S85+U85+W85+Y85</f>
        <v>222</v>
      </c>
      <c r="D85" s="1">
        <v>3166.6594174711095</v>
      </c>
      <c r="E85" s="17">
        <v>0</v>
      </c>
      <c r="F85" s="2" t="s">
        <v>8</v>
      </c>
      <c r="G85" s="15">
        <v>41</v>
      </c>
      <c r="H85" s="1">
        <v>421.45454545454544</v>
      </c>
      <c r="I85" s="11">
        <v>37</v>
      </c>
      <c r="J85" s="1">
        <v>160.6720430107527</v>
      </c>
      <c r="K85" s="11">
        <v>41</v>
      </c>
      <c r="L85" s="1">
        <v>686.8004223864837</v>
      </c>
      <c r="M85" s="11">
        <v>7</v>
      </c>
      <c r="N85" s="1">
        <v>109.52599388379205</v>
      </c>
      <c r="O85" s="11">
        <v>19</v>
      </c>
      <c r="P85" s="1">
        <v>461.0039032006245</v>
      </c>
      <c r="Q85" s="11">
        <v>29</v>
      </c>
      <c r="R85" s="1">
        <v>637.6408636124276</v>
      </c>
      <c r="S85" s="11">
        <v>4</v>
      </c>
      <c r="T85" s="1">
        <v>294.2680608365019</v>
      </c>
      <c r="U85" s="11">
        <v>17</v>
      </c>
      <c r="V85" s="1">
        <v>164.97087378640776</v>
      </c>
      <c r="W85" s="11">
        <v>12</v>
      </c>
      <c r="X85" s="2" t="s">
        <v>8</v>
      </c>
      <c r="Y85" s="11">
        <v>15</v>
      </c>
      <c r="Z85" s="1">
        <v>64.2573726541555</v>
      </c>
    </row>
    <row r="86" spans="1:26" ht="12.75">
      <c r="A86" s="1" t="s">
        <v>5</v>
      </c>
      <c r="B86" s="1"/>
      <c r="C86" s="11">
        <f>+E86+G86+I86+K86+M86+O86+Q86+S86+U86+W86+Y86</f>
        <v>5424</v>
      </c>
      <c r="D86" s="1">
        <v>49528.10419610145</v>
      </c>
      <c r="E86" s="17">
        <v>0</v>
      </c>
      <c r="F86" s="2" t="s">
        <v>8</v>
      </c>
      <c r="G86" s="15">
        <v>468</v>
      </c>
      <c r="H86" s="1">
        <v>3885.2468760787024</v>
      </c>
      <c r="I86" s="11">
        <v>1773</v>
      </c>
      <c r="J86" s="1">
        <v>4669.1169158710145</v>
      </c>
      <c r="K86" s="11">
        <v>639</v>
      </c>
      <c r="L86" s="1">
        <v>10193.416635983263</v>
      </c>
      <c r="M86" s="11">
        <v>182</v>
      </c>
      <c r="N86" s="1">
        <v>2524.2177205100957</v>
      </c>
      <c r="O86" s="11">
        <v>138</v>
      </c>
      <c r="P86" s="1">
        <v>2325.901692183723</v>
      </c>
      <c r="Q86" s="11">
        <v>937</v>
      </c>
      <c r="R86" s="1">
        <v>8912.560811749989</v>
      </c>
      <c r="S86" s="11">
        <v>92</v>
      </c>
      <c r="T86" s="1">
        <v>6458.204727159823</v>
      </c>
      <c r="U86" s="11">
        <v>375</v>
      </c>
      <c r="V86" s="1">
        <v>3800.440763834762</v>
      </c>
      <c r="W86" s="11">
        <v>57</v>
      </c>
      <c r="X86" s="2" t="s">
        <v>8</v>
      </c>
      <c r="Y86" s="11">
        <v>763</v>
      </c>
      <c r="Z86" s="1">
        <v>5664.901289247501</v>
      </c>
    </row>
    <row r="87" spans="1:26" ht="12.75">
      <c r="A87" s="1" t="s">
        <v>6</v>
      </c>
      <c r="B87" s="1"/>
      <c r="C87" s="11">
        <f>+E87+G87+I87+K87+M87+O87+Q87+S87+U87+W87+Y87</f>
        <v>155997207</v>
      </c>
      <c r="D87" s="1">
        <v>1511008693.9226677</v>
      </c>
      <c r="E87" s="17">
        <v>0</v>
      </c>
      <c r="F87" s="2" t="s">
        <v>8</v>
      </c>
      <c r="G87" s="15">
        <v>14379091</v>
      </c>
      <c r="H87" s="1">
        <v>131515381.79753129</v>
      </c>
      <c r="I87" s="11">
        <v>54743992</v>
      </c>
      <c r="J87" s="1">
        <v>209910762.67935425</v>
      </c>
      <c r="K87" s="11">
        <v>14698586</v>
      </c>
      <c r="L87" s="1">
        <v>263116600.7782646</v>
      </c>
      <c r="M87" s="11">
        <v>8477315</v>
      </c>
      <c r="N87" s="1">
        <v>153845286.06760004</v>
      </c>
      <c r="O87" s="11">
        <v>6381968</v>
      </c>
      <c r="P87" s="1">
        <v>83971968.99429454</v>
      </c>
      <c r="Q87" s="11">
        <v>33831334</v>
      </c>
      <c r="R87" s="1">
        <v>272388997.5919194</v>
      </c>
      <c r="S87" s="11">
        <v>1401328</v>
      </c>
      <c r="T87" s="1">
        <v>137750416.1817865</v>
      </c>
      <c r="U87" s="11">
        <v>3435183</v>
      </c>
      <c r="V87" s="1">
        <v>50020181.234949276</v>
      </c>
      <c r="W87" s="11">
        <v>1444039</v>
      </c>
      <c r="X87" s="2" t="s">
        <v>8</v>
      </c>
      <c r="Y87" s="11">
        <v>17204371</v>
      </c>
      <c r="Z87" s="1">
        <v>182449740.51587462</v>
      </c>
    </row>
    <row r="88" spans="1:26" ht="12.75">
      <c r="A88" s="1" t="s">
        <v>7</v>
      </c>
      <c r="B88" s="1"/>
      <c r="C88" s="11">
        <f>C87/(C86*12)</f>
        <v>2396.712251106195</v>
      </c>
      <c r="D88" s="1">
        <v>2542.34223586805</v>
      </c>
      <c r="E88" s="17"/>
      <c r="F88" s="2" t="s">
        <v>8</v>
      </c>
      <c r="G88" s="15"/>
      <c r="H88" s="1">
        <v>2820.8285082917514</v>
      </c>
      <c r="I88" s="11"/>
      <c r="J88" s="1">
        <v>3746.4393956709587</v>
      </c>
      <c r="K88" s="11"/>
      <c r="L88" s="1">
        <v>2151.033768284081</v>
      </c>
      <c r="M88" s="11"/>
      <c r="N88" s="1">
        <v>5078.975716501417</v>
      </c>
      <c r="O88" s="11"/>
      <c r="P88" s="1">
        <v>3008.5811908447304</v>
      </c>
      <c r="Q88" s="11"/>
      <c r="R88" s="1">
        <v>2546.864320155249</v>
      </c>
      <c r="S88" s="11"/>
      <c r="T88" s="1">
        <v>1777.460119869955</v>
      </c>
      <c r="U88" s="11"/>
      <c r="V88" s="1">
        <v>1096.806579887271</v>
      </c>
      <c r="W88" s="11"/>
      <c r="X88" s="2" t="s">
        <v>8</v>
      </c>
      <c r="Y88" s="11"/>
      <c r="Z88" s="1">
        <v>2683.9205604250164</v>
      </c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20" t="s">
        <v>66</v>
      </c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2:26" ht="12.75" customHeight="1">
      <c r="L91" t="s">
        <v>45</v>
      </c>
      <c r="Y91" s="10" t="s">
        <v>9</v>
      </c>
      <c r="Z91" s="1"/>
    </row>
    <row r="92" spans="16:26" ht="12.75" customHeight="1">
      <c r="P92" t="s">
        <v>46</v>
      </c>
      <c r="Z92" s="1"/>
    </row>
    <row r="93" ht="12.75" customHeight="1">
      <c r="Z93" s="1"/>
    </row>
    <row r="94" ht="12.75" customHeight="1">
      <c r="Z94" s="1"/>
    </row>
    <row r="95" spans="1:26" ht="12.75" customHeight="1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 t="s">
        <v>12</v>
      </c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 customHeight="1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 t="s">
        <v>43</v>
      </c>
      <c r="M96" s="11"/>
      <c r="N96" s="1"/>
      <c r="O96" s="11"/>
      <c r="P96" s="2" t="s">
        <v>16</v>
      </c>
      <c r="Q96" s="12"/>
      <c r="R96" s="1" t="s">
        <v>17</v>
      </c>
      <c r="S96" s="11"/>
      <c r="T96" s="2" t="s">
        <v>19</v>
      </c>
      <c r="U96" s="12"/>
      <c r="V96" s="2" t="s">
        <v>21</v>
      </c>
      <c r="W96" s="12"/>
      <c r="X96" s="2" t="s">
        <v>24</v>
      </c>
      <c r="Y96" s="12"/>
      <c r="Z96" s="1"/>
    </row>
    <row r="97" spans="1:26" ht="12.75" customHeight="1">
      <c r="A97" s="1" t="s">
        <v>42</v>
      </c>
      <c r="B97" s="1"/>
      <c r="C97" s="11"/>
      <c r="D97" s="2" t="s">
        <v>41</v>
      </c>
      <c r="E97" s="18" t="s">
        <v>27</v>
      </c>
      <c r="F97" s="2" t="s">
        <v>0</v>
      </c>
      <c r="G97" s="11" t="s">
        <v>28</v>
      </c>
      <c r="H97" s="1" t="s">
        <v>1</v>
      </c>
      <c r="I97" s="11" t="s">
        <v>29</v>
      </c>
      <c r="J97" s="2" t="s">
        <v>2</v>
      </c>
      <c r="K97" s="11" t="s">
        <v>30</v>
      </c>
      <c r="L97" s="1" t="s">
        <v>13</v>
      </c>
      <c r="M97" s="11" t="s">
        <v>31</v>
      </c>
      <c r="N97" s="2" t="s">
        <v>14</v>
      </c>
      <c r="O97" s="12" t="s">
        <v>32</v>
      </c>
      <c r="P97" s="2" t="s">
        <v>15</v>
      </c>
      <c r="Q97" s="12" t="s">
        <v>33</v>
      </c>
      <c r="R97" s="1" t="s">
        <v>18</v>
      </c>
      <c r="S97" s="11" t="s">
        <v>34</v>
      </c>
      <c r="T97" s="2" t="s">
        <v>20</v>
      </c>
      <c r="U97" s="12" t="s">
        <v>35</v>
      </c>
      <c r="V97" s="2" t="s">
        <v>22</v>
      </c>
      <c r="W97" s="12" t="s">
        <v>36</v>
      </c>
      <c r="X97" s="2" t="s">
        <v>25</v>
      </c>
      <c r="Y97" s="12" t="s">
        <v>37</v>
      </c>
      <c r="Z97" s="2" t="s">
        <v>10</v>
      </c>
    </row>
    <row r="98" spans="1:26" ht="12.75" customHeight="1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 customHeight="1">
      <c r="A99" s="1" t="s">
        <v>58</v>
      </c>
      <c r="B99" s="1"/>
    </row>
    <row r="100" spans="1:26" ht="12.75" customHeight="1">
      <c r="A100" s="1" t="s">
        <v>4</v>
      </c>
      <c r="B100" s="1"/>
      <c r="C100" s="11">
        <f>+E100+G100+I100+K100+M100+O100+Q100+S100+U100+W100+Y100</f>
        <v>191</v>
      </c>
      <c r="D100" s="1">
        <v>403.70628277227553</v>
      </c>
      <c r="E100" s="17">
        <v>1</v>
      </c>
      <c r="F100" s="2" t="s">
        <v>8</v>
      </c>
      <c r="G100" s="15">
        <v>40</v>
      </c>
      <c r="H100" s="1">
        <v>100.72498570611778</v>
      </c>
      <c r="I100" s="11">
        <v>7</v>
      </c>
      <c r="J100" s="1">
        <v>10.403225806451614</v>
      </c>
      <c r="K100" s="11">
        <v>28</v>
      </c>
      <c r="L100" s="1">
        <v>59.52270327349525</v>
      </c>
      <c r="M100" s="11">
        <v>2</v>
      </c>
      <c r="N100" s="2" t="s">
        <v>8</v>
      </c>
      <c r="O100" s="11">
        <v>27</v>
      </c>
      <c r="P100" s="1">
        <v>36.978922716627636</v>
      </c>
      <c r="Q100" s="11">
        <v>40</v>
      </c>
      <c r="R100" s="1">
        <v>38.6071616640337</v>
      </c>
      <c r="S100" s="11">
        <v>21</v>
      </c>
      <c r="T100" s="1">
        <v>69.23954372623574</v>
      </c>
      <c r="U100" s="11">
        <v>7</v>
      </c>
      <c r="V100" s="1">
        <v>32.07766990291262</v>
      </c>
      <c r="W100" s="11">
        <v>7</v>
      </c>
      <c r="X100" s="1">
        <v>20.284860557768926</v>
      </c>
      <c r="Y100" s="11">
        <v>11</v>
      </c>
      <c r="Z100" s="1">
        <v>25.24396782841823</v>
      </c>
    </row>
    <row r="101" spans="1:26" ht="12.75" customHeight="1">
      <c r="A101" s="1" t="s">
        <v>5</v>
      </c>
      <c r="B101" s="1"/>
      <c r="C101" s="11">
        <f>+E101+G101+I101+K101+M101+O101+Q101+S101+U101+W101+Y101</f>
        <v>1694</v>
      </c>
      <c r="D101" s="1">
        <v>4671.989082451443</v>
      </c>
      <c r="E101" s="17">
        <v>3</v>
      </c>
      <c r="F101" s="2" t="s">
        <v>8</v>
      </c>
      <c r="G101" s="15">
        <v>203</v>
      </c>
      <c r="H101" s="1">
        <v>466.6740766309976</v>
      </c>
      <c r="I101" s="11">
        <v>322</v>
      </c>
      <c r="J101" s="1">
        <v>171.26992133549513</v>
      </c>
      <c r="K101" s="11">
        <v>368</v>
      </c>
      <c r="L101" s="1">
        <v>1044.4965355648535</v>
      </c>
      <c r="M101" s="11">
        <v>3</v>
      </c>
      <c r="N101" s="2" t="s">
        <v>8</v>
      </c>
      <c r="O101" s="11">
        <v>96</v>
      </c>
      <c r="P101" s="1">
        <v>132.01933924254635</v>
      </c>
      <c r="Q101" s="11">
        <v>171</v>
      </c>
      <c r="R101" s="1">
        <v>90.45081777324746</v>
      </c>
      <c r="S101" s="11">
        <v>48</v>
      </c>
      <c r="T101" s="1">
        <v>1157.4214468679656</v>
      </c>
      <c r="U101" s="11">
        <v>52</v>
      </c>
      <c r="V101" s="1">
        <v>398.9236165237724</v>
      </c>
      <c r="W101" s="11">
        <v>38</v>
      </c>
      <c r="X101" s="1">
        <v>86.20572507077698</v>
      </c>
      <c r="Y101" s="11">
        <v>390</v>
      </c>
      <c r="Z101" s="1">
        <v>1068.808805472724</v>
      </c>
    </row>
    <row r="102" spans="1:26" ht="12.75" customHeight="1">
      <c r="A102" s="1" t="s">
        <v>6</v>
      </c>
      <c r="B102" s="1"/>
      <c r="C102" s="11">
        <f>+E102+G102+I102+K102+M102+O102+Q102+S102+U102+W102+Y102</f>
        <v>40412482</v>
      </c>
      <c r="D102" s="1">
        <v>116321113.2798031</v>
      </c>
      <c r="E102" s="17">
        <v>168750</v>
      </c>
      <c r="F102" s="2" t="s">
        <v>8</v>
      </c>
      <c r="G102" s="15">
        <v>5935503</v>
      </c>
      <c r="H102" s="1">
        <v>16023877.961962067</v>
      </c>
      <c r="I102" s="11">
        <v>5048299</v>
      </c>
      <c r="J102" s="1">
        <v>5563018.420619614</v>
      </c>
      <c r="K102" s="11">
        <v>6131195</v>
      </c>
      <c r="L102" s="1">
        <v>23770611.150982916</v>
      </c>
      <c r="M102" s="11">
        <v>39596</v>
      </c>
      <c r="N102" s="2" t="s">
        <v>8</v>
      </c>
      <c r="O102" s="11">
        <v>3820998</v>
      </c>
      <c r="P102" s="1">
        <v>3102957.49800031</v>
      </c>
      <c r="Q102" s="11">
        <v>5398247</v>
      </c>
      <c r="R102" s="1">
        <v>1923017.471257461</v>
      </c>
      <c r="S102" s="11">
        <v>1907416</v>
      </c>
      <c r="T102" s="1">
        <v>29582762.3947239</v>
      </c>
      <c r="U102" s="11">
        <v>233276</v>
      </c>
      <c r="V102" s="1">
        <v>3601117.5713605452</v>
      </c>
      <c r="W102" s="11">
        <v>555015</v>
      </c>
      <c r="X102" s="1">
        <v>1813385.2563314748</v>
      </c>
      <c r="Y102" s="11">
        <v>11174187</v>
      </c>
      <c r="Z102" s="1">
        <v>29903161.497910127</v>
      </c>
    </row>
    <row r="103" spans="1:26" ht="12.75" customHeight="1">
      <c r="A103" s="1" t="s">
        <v>7</v>
      </c>
      <c r="B103" s="1"/>
      <c r="C103" s="11">
        <f>C102/(C101*12)</f>
        <v>1988.0205627705627</v>
      </c>
      <c r="D103" s="1">
        <v>2074.796395192776</v>
      </c>
      <c r="E103" s="17"/>
      <c r="F103" s="2" t="s">
        <v>8</v>
      </c>
      <c r="G103" s="15"/>
      <c r="H103" s="1">
        <v>2861.3613448100054</v>
      </c>
      <c r="I103" s="11"/>
      <c r="J103" s="1">
        <v>2706.7500514399517</v>
      </c>
      <c r="K103" s="11"/>
      <c r="L103" s="1">
        <v>1896.4967284555587</v>
      </c>
      <c r="M103" s="11"/>
      <c r="N103" s="2" t="s">
        <v>8</v>
      </c>
      <c r="O103" s="11"/>
      <c r="P103" s="1">
        <v>1958.650853606851</v>
      </c>
      <c r="Q103" s="11"/>
      <c r="R103" s="1">
        <v>1771.6971486079715</v>
      </c>
      <c r="S103" s="11"/>
      <c r="T103" s="1">
        <v>2129.9330561321017</v>
      </c>
      <c r="U103" s="11"/>
      <c r="V103" s="1">
        <v>752.25712020193</v>
      </c>
      <c r="W103" s="11"/>
      <c r="X103" s="1">
        <v>1752.9629024470646</v>
      </c>
      <c r="Y103" s="11"/>
      <c r="Z103" s="1">
        <v>2331.5022406871794</v>
      </c>
    </row>
    <row r="104" spans="1:2" ht="12.75" customHeight="1">
      <c r="A104" s="1"/>
      <c r="B104" s="1"/>
    </row>
    <row r="105" spans="1:26" ht="12.75" customHeight="1">
      <c r="A105" s="1" t="s">
        <v>59</v>
      </c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6" ht="12.75" customHeight="1">
      <c r="A106" s="1" t="s">
        <v>4</v>
      </c>
      <c r="B106" s="1"/>
      <c r="C106" s="11">
        <f>+E106+G106+I106+K106+M106+O106+Q106+S106+U106+W106+Y106</f>
        <v>85</v>
      </c>
      <c r="D106" s="1">
        <v>756.3878169781716</v>
      </c>
      <c r="E106" s="17">
        <v>0</v>
      </c>
      <c r="F106" s="2" t="s">
        <v>8</v>
      </c>
      <c r="G106" s="15">
        <v>21</v>
      </c>
      <c r="H106" s="1">
        <v>194.82332761578044</v>
      </c>
      <c r="I106" s="11">
        <v>13</v>
      </c>
      <c r="J106" s="1">
        <v>40.45698924731183</v>
      </c>
      <c r="K106" s="11">
        <v>12</v>
      </c>
      <c r="L106" s="1">
        <v>91.57338965153116</v>
      </c>
      <c r="M106" s="11">
        <v>2</v>
      </c>
      <c r="N106" s="1">
        <v>24.21100917431193</v>
      </c>
      <c r="O106" s="11">
        <v>7</v>
      </c>
      <c r="P106" s="1">
        <v>103.54098360655738</v>
      </c>
      <c r="Q106" s="11">
        <v>15</v>
      </c>
      <c r="R106" s="1">
        <v>135.74776197998946</v>
      </c>
      <c r="S106" s="11">
        <v>2</v>
      </c>
      <c r="T106" s="1">
        <v>66.93155893536122</v>
      </c>
      <c r="U106" s="11">
        <v>1</v>
      </c>
      <c r="V106" s="1">
        <v>35.51456310679612</v>
      </c>
      <c r="W106" s="11">
        <v>5</v>
      </c>
      <c r="X106" s="2" t="s">
        <v>8</v>
      </c>
      <c r="Y106" s="11">
        <v>7</v>
      </c>
      <c r="Z106" s="1">
        <v>26.39142091152815</v>
      </c>
    </row>
    <row r="107" spans="1:26" ht="12.75" customHeight="1">
      <c r="A107" s="1" t="s">
        <v>5</v>
      </c>
      <c r="B107" s="1"/>
      <c r="C107" s="11">
        <f>+E107+G107+I107+K107+M107+O107+Q107+S107+U107+W107+Y107</f>
        <v>522</v>
      </c>
      <c r="D107" s="1">
        <v>7242.196326015276</v>
      </c>
      <c r="E107" s="17">
        <v>0</v>
      </c>
      <c r="F107" s="2" t="s">
        <v>8</v>
      </c>
      <c r="G107" s="15">
        <v>86</v>
      </c>
      <c r="H107" s="1">
        <v>1896.3264066275458</v>
      </c>
      <c r="I107" s="11">
        <v>149</v>
      </c>
      <c r="J107" s="1">
        <v>788.5313156788567</v>
      </c>
      <c r="K107" s="11">
        <v>49</v>
      </c>
      <c r="L107" s="1">
        <v>747.3998995815899</v>
      </c>
      <c r="M107" s="11">
        <v>33</v>
      </c>
      <c r="N107" s="1">
        <v>134.39373007438894</v>
      </c>
      <c r="O107" s="11">
        <v>17</v>
      </c>
      <c r="P107" s="1">
        <v>309.11845286059634</v>
      </c>
      <c r="Q107" s="11">
        <v>52</v>
      </c>
      <c r="R107" s="1">
        <v>726.7618032710931</v>
      </c>
      <c r="S107" s="11">
        <v>9</v>
      </c>
      <c r="T107" s="1">
        <v>1061.3392067065124</v>
      </c>
      <c r="U107" s="11">
        <v>0</v>
      </c>
      <c r="V107" s="1">
        <v>370.1243180046765</v>
      </c>
      <c r="W107" s="11">
        <v>17</v>
      </c>
      <c r="X107" s="2" t="s">
        <v>8</v>
      </c>
      <c r="Y107" s="11">
        <v>110</v>
      </c>
      <c r="Z107" s="1">
        <v>979.7414050166639</v>
      </c>
    </row>
    <row r="108" spans="1:26" ht="12.75" customHeight="1">
      <c r="A108" s="1" t="s">
        <v>6</v>
      </c>
      <c r="B108" s="1"/>
      <c r="C108" s="11">
        <f>+E108+G108+I108+K108+M108+O108+Q108+S108+U108+W108+Y108</f>
        <v>13730644</v>
      </c>
      <c r="D108" s="1">
        <v>213520492.362802</v>
      </c>
      <c r="E108" s="17">
        <v>0</v>
      </c>
      <c r="F108" s="2" t="s">
        <v>8</v>
      </c>
      <c r="G108" s="15">
        <v>2139497</v>
      </c>
      <c r="H108" s="1">
        <v>69788019.15649998</v>
      </c>
      <c r="I108" s="11">
        <v>5513086</v>
      </c>
      <c r="J108" s="1">
        <v>29819197.57413017</v>
      </c>
      <c r="K108" s="11">
        <v>662800</v>
      </c>
      <c r="L108" s="1">
        <v>18125556.089089967</v>
      </c>
      <c r="M108" s="11">
        <v>685309</v>
      </c>
      <c r="N108" s="1">
        <v>4871462.903655828</v>
      </c>
      <c r="O108" s="11">
        <v>267217</v>
      </c>
      <c r="P108" s="1">
        <v>10859176.481033253</v>
      </c>
      <c r="Q108" s="11">
        <v>1331188</v>
      </c>
      <c r="R108" s="1">
        <v>21231661.502520476</v>
      </c>
      <c r="S108" s="11">
        <v>118423</v>
      </c>
      <c r="T108" s="1">
        <v>23530094.367081545</v>
      </c>
      <c r="U108" s="11">
        <v>3800</v>
      </c>
      <c r="V108" s="1">
        <v>3561476.04833329</v>
      </c>
      <c r="W108" s="11">
        <v>332115</v>
      </c>
      <c r="X108" s="2" t="s">
        <v>8</v>
      </c>
      <c r="Y108" s="11">
        <v>2677209</v>
      </c>
      <c r="Z108" s="1">
        <v>26475142.599011272</v>
      </c>
    </row>
    <row r="109" spans="1:26" ht="12.75" customHeight="1">
      <c r="A109" s="1" t="s">
        <v>7</v>
      </c>
      <c r="B109" s="1"/>
      <c r="C109" s="11">
        <f>C108/(C107*12)</f>
        <v>2191.9929757343552</v>
      </c>
      <c r="D109" s="1">
        <v>2456.90306677407</v>
      </c>
      <c r="E109" s="17"/>
      <c r="F109" s="2" t="s">
        <v>8</v>
      </c>
      <c r="G109" s="15"/>
      <c r="H109" s="1">
        <v>3066.8076142990244</v>
      </c>
      <c r="I109" s="11"/>
      <c r="J109" s="1">
        <v>3151.34362043466</v>
      </c>
      <c r="K109" s="11"/>
      <c r="L109" s="1">
        <v>2020.9569311820255</v>
      </c>
      <c r="M109" s="11"/>
      <c r="N109" s="1">
        <v>3020.641228922039</v>
      </c>
      <c r="O109" s="11"/>
      <c r="P109" s="1">
        <v>2927.458277062276</v>
      </c>
      <c r="Q109" s="11"/>
      <c r="R109" s="1">
        <v>2434.5048367244226</v>
      </c>
      <c r="S109" s="11"/>
      <c r="T109" s="1">
        <v>1847.5160296222039</v>
      </c>
      <c r="U109" s="11"/>
      <c r="V109" s="1">
        <v>801.8648228638975</v>
      </c>
      <c r="W109" s="11"/>
      <c r="X109" s="2" t="s">
        <v>8</v>
      </c>
      <c r="Y109" s="11"/>
      <c r="Z109" s="1">
        <v>2251.881845509443</v>
      </c>
    </row>
    <row r="110" spans="1:26" ht="12.75" customHeight="1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5" ht="12.75" customHeight="1">
      <c r="A111" s="1" t="s">
        <v>60</v>
      </c>
      <c r="B111" s="1"/>
      <c r="C111" s="11"/>
      <c r="E111" s="17"/>
      <c r="G111" s="11"/>
      <c r="I111" s="11"/>
      <c r="K111" s="11"/>
      <c r="M111" s="11"/>
      <c r="O111" s="11"/>
      <c r="Q111" s="11"/>
      <c r="S111" s="11"/>
      <c r="U111" s="11"/>
      <c r="W111" s="11"/>
      <c r="Y111" s="11"/>
    </row>
    <row r="112" spans="1:26" ht="12.75" customHeight="1">
      <c r="A112" s="1" t="s">
        <v>4</v>
      </c>
      <c r="B112" s="1"/>
      <c r="C112" s="11"/>
      <c r="D112" s="1">
        <v>2762.2721903255097</v>
      </c>
      <c r="E112" s="17"/>
      <c r="F112" s="2" t="s">
        <v>8</v>
      </c>
      <c r="G112" s="11"/>
      <c r="H112" s="1">
        <v>262.41509433962267</v>
      </c>
      <c r="I112" s="11"/>
      <c r="J112" s="1">
        <v>119.05913978494624</v>
      </c>
      <c r="K112" s="11"/>
      <c r="L112" s="1">
        <v>493.3516367476241</v>
      </c>
      <c r="M112" s="11"/>
      <c r="N112" s="1">
        <v>107.22018348623854</v>
      </c>
      <c r="O112" s="11"/>
      <c r="P112" s="1">
        <v>366.09133489461357</v>
      </c>
      <c r="Q112" s="11"/>
      <c r="R112" s="1">
        <v>576.6166403370195</v>
      </c>
      <c r="S112" s="11"/>
      <c r="T112" s="1">
        <v>371.58555133079847</v>
      </c>
      <c r="U112" s="11"/>
      <c r="V112" s="1">
        <v>222.252427184466</v>
      </c>
      <c r="W112" s="11"/>
      <c r="X112" s="2" t="s">
        <v>8</v>
      </c>
      <c r="Y112" s="11"/>
      <c r="Z112" s="1">
        <v>88.35388739946382</v>
      </c>
    </row>
    <row r="113" spans="1:26" ht="12.75" customHeight="1">
      <c r="A113" s="1" t="s">
        <v>5</v>
      </c>
      <c r="B113" s="1"/>
      <c r="C113" s="11"/>
      <c r="D113" s="1">
        <v>58410.18381624745</v>
      </c>
      <c r="E113" s="17"/>
      <c r="F113" s="2" t="s">
        <v>8</v>
      </c>
      <c r="G113" s="11"/>
      <c r="H113" s="1">
        <v>2051.8844321712118</v>
      </c>
      <c r="I113" s="11"/>
      <c r="J113" s="1">
        <v>2613.877859845073</v>
      </c>
      <c r="K113" s="11"/>
      <c r="L113" s="1">
        <v>6867.383564853556</v>
      </c>
      <c r="M113" s="11"/>
      <c r="N113" s="1">
        <v>3900.6696333687564</v>
      </c>
      <c r="O113" s="11"/>
      <c r="P113" s="1">
        <v>1869.7373086220791</v>
      </c>
      <c r="Q113" s="11"/>
      <c r="R113" s="1">
        <v>6290.53885002085</v>
      </c>
      <c r="S113" s="11"/>
      <c r="T113" s="1">
        <v>22953.308080416053</v>
      </c>
      <c r="U113" s="11"/>
      <c r="V113" s="1">
        <v>4474.557677318784</v>
      </c>
      <c r="W113" s="11"/>
      <c r="X113" s="2" t="s">
        <v>8</v>
      </c>
      <c r="Y113" s="11"/>
      <c r="Z113" s="1">
        <v>6070.5335467461855</v>
      </c>
    </row>
    <row r="114" spans="1:26" ht="12.75" customHeight="1">
      <c r="A114" s="1" t="s">
        <v>6</v>
      </c>
      <c r="B114" s="1"/>
      <c r="D114" s="1">
        <v>2030377293.4300442</v>
      </c>
      <c r="E114" s="16" t="s">
        <v>39</v>
      </c>
      <c r="F114" s="2" t="s">
        <v>8</v>
      </c>
      <c r="G114" s="10" t="s">
        <v>39</v>
      </c>
      <c r="H114" s="1">
        <v>71751819.57334073</v>
      </c>
      <c r="I114" s="10" t="s">
        <v>39</v>
      </c>
      <c r="J114" s="1">
        <v>105642828.48138861</v>
      </c>
      <c r="K114" s="10" t="s">
        <v>39</v>
      </c>
      <c r="L114" s="1">
        <v>219189756.04318908</v>
      </c>
      <c r="M114" s="10" t="s">
        <v>39</v>
      </c>
      <c r="N114" s="1">
        <v>235961987.4406162</v>
      </c>
      <c r="O114" s="10" t="s">
        <v>39</v>
      </c>
      <c r="P114" s="1">
        <v>83322884.96303529</v>
      </c>
      <c r="Q114" s="10" t="s">
        <v>39</v>
      </c>
      <c r="R114" s="1">
        <v>244769723.81029767</v>
      </c>
      <c r="S114" s="10" t="s">
        <v>39</v>
      </c>
      <c r="T114" s="1">
        <v>772041759.1182656</v>
      </c>
      <c r="U114" s="10" t="s">
        <v>39</v>
      </c>
      <c r="V114" s="1">
        <v>58366125.32923461</v>
      </c>
      <c r="W114" s="10" t="s">
        <v>39</v>
      </c>
      <c r="X114" s="2" t="s">
        <v>8</v>
      </c>
      <c r="Y114" s="10" t="s">
        <v>39</v>
      </c>
      <c r="Z114" s="1">
        <v>207953267.05020216</v>
      </c>
    </row>
    <row r="115" spans="1:26" ht="12.75" customHeight="1">
      <c r="A115" s="1" t="s">
        <v>7</v>
      </c>
      <c r="B115" s="1"/>
      <c r="D115" s="1">
        <v>2896.722741330813</v>
      </c>
      <c r="E115" s="16">
        <f>+E16+E22+E28+E34+E40+E55+E61+E67+E73+E79+E85+E100+E106</f>
        <v>3</v>
      </c>
      <c r="F115" s="2" t="s">
        <v>8</v>
      </c>
      <c r="G115" s="10">
        <v>436</v>
      </c>
      <c r="H115" s="1">
        <v>2914.0619247504833</v>
      </c>
      <c r="I115" s="10">
        <v>388</v>
      </c>
      <c r="J115" s="1">
        <v>3368.0108682038854</v>
      </c>
      <c r="K115" s="10">
        <v>1163</v>
      </c>
      <c r="L115" s="1">
        <v>2659.7921655463265</v>
      </c>
      <c r="M115" s="10">
        <v>167</v>
      </c>
      <c r="N115" s="1">
        <v>5041.057254675164</v>
      </c>
      <c r="O115" s="10">
        <v>620</v>
      </c>
      <c r="P115" s="1">
        <v>3713.662724116438</v>
      </c>
      <c r="Q115" s="10">
        <v>885</v>
      </c>
      <c r="R115" s="1">
        <v>3242.564344726027</v>
      </c>
      <c r="S115" s="10">
        <v>613</v>
      </c>
      <c r="T115" s="1">
        <v>2802.9429585684934</v>
      </c>
      <c r="U115" s="10">
        <v>423</v>
      </c>
      <c r="V115" s="1">
        <v>1086.9999066255637</v>
      </c>
      <c r="W115" s="10">
        <v>384</v>
      </c>
      <c r="X115" s="2" t="s">
        <v>8</v>
      </c>
      <c r="Y115" s="10">
        <v>325</v>
      </c>
      <c r="Z115" s="1">
        <v>2854.681353361235</v>
      </c>
    </row>
    <row r="116" spans="1:25" ht="12.75" customHeight="1">
      <c r="A116" s="1"/>
      <c r="B116" s="1"/>
      <c r="E116" s="16">
        <f>+E17+E23+E29+E35+E41+E56+E62+E68+E74+E80+E86+E101+E107</f>
        <v>6</v>
      </c>
      <c r="G116" s="10">
        <v>3336</v>
      </c>
      <c r="I116" s="10">
        <v>14035</v>
      </c>
      <c r="K116" s="10">
        <v>21157</v>
      </c>
      <c r="M116" s="10">
        <v>6111</v>
      </c>
      <c r="O116" s="10">
        <v>4206</v>
      </c>
      <c r="Q116" s="10">
        <v>14121</v>
      </c>
      <c r="S116" s="10">
        <v>12373</v>
      </c>
      <c r="U116" s="10">
        <v>9436</v>
      </c>
      <c r="W116" s="10">
        <v>2747</v>
      </c>
      <c r="Y116" s="10">
        <v>20067</v>
      </c>
    </row>
    <row r="117" spans="1:26" ht="12.75" customHeight="1">
      <c r="A117" s="1" t="s">
        <v>61</v>
      </c>
      <c r="B117" s="1"/>
      <c r="D117" s="1"/>
      <c r="E117" s="16">
        <f>+E18+E24+E30+E36+E42+E57+E63+E69+E75+E81+E87+E102+E108</f>
        <v>221448</v>
      </c>
      <c r="F117" s="1"/>
      <c r="G117" s="10">
        <v>97882862</v>
      </c>
      <c r="H117" s="1"/>
      <c r="I117" s="10">
        <v>441215114</v>
      </c>
      <c r="J117" s="1"/>
      <c r="K117" s="10">
        <v>474329421</v>
      </c>
      <c r="L117" s="1"/>
      <c r="M117" s="10">
        <v>353936892</v>
      </c>
      <c r="N117" s="1"/>
      <c r="O117" s="10">
        <v>126437753</v>
      </c>
      <c r="P117" s="1"/>
      <c r="Q117" s="10">
        <v>402670687</v>
      </c>
      <c r="R117" s="1"/>
      <c r="S117" s="10">
        <v>348740924</v>
      </c>
      <c r="T117" s="1"/>
      <c r="U117" s="10">
        <v>93818266</v>
      </c>
      <c r="V117" s="1"/>
      <c r="W117" s="10">
        <v>52682755</v>
      </c>
      <c r="X117" s="1"/>
      <c r="Y117" s="10">
        <v>540625452</v>
      </c>
      <c r="Z117" s="1"/>
    </row>
    <row r="118" spans="1:26" ht="12.75" customHeight="1">
      <c r="A118" s="1" t="s">
        <v>4</v>
      </c>
      <c r="B118" s="1"/>
      <c r="D118" s="1">
        <v>124.66862155426792</v>
      </c>
      <c r="F118" s="1">
        <v>0</v>
      </c>
      <c r="H118" s="1">
        <v>41.085191538021725</v>
      </c>
      <c r="J118" s="1">
        <v>5.779569892473119</v>
      </c>
      <c r="L118" s="1">
        <v>10.302006335797255</v>
      </c>
      <c r="N118" s="1">
        <v>4.611620795107034</v>
      </c>
      <c r="P118" s="1">
        <v>9.86104605776737</v>
      </c>
      <c r="R118" s="1">
        <v>29.889415481832543</v>
      </c>
      <c r="T118" s="1">
        <v>10.385931558935361</v>
      </c>
      <c r="V118" s="1">
        <v>3.436893203883495</v>
      </c>
      <c r="X118" s="1">
        <v>3.5796812749003983</v>
      </c>
      <c r="Z118" s="1">
        <v>5.737265415549598</v>
      </c>
    </row>
    <row r="119" spans="1:26" ht="12.75" customHeight="1">
      <c r="A119" s="1" t="s">
        <v>5</v>
      </c>
      <c r="B119" s="1"/>
      <c r="D119" s="1">
        <v>1126.9672512200887</v>
      </c>
      <c r="E119" s="16" t="s">
        <v>26</v>
      </c>
      <c r="F119" s="1">
        <v>0</v>
      </c>
      <c r="G119" s="10" t="s">
        <v>26</v>
      </c>
      <c r="H119" s="1">
        <v>269.14007594062826</v>
      </c>
      <c r="I119" s="10" t="s">
        <v>26</v>
      </c>
      <c r="J119" s="1">
        <v>325.29790428151085</v>
      </c>
      <c r="K119" s="10" t="s">
        <v>26</v>
      </c>
      <c r="L119" s="1">
        <v>87.99029288702928</v>
      </c>
      <c r="M119" s="10" t="s">
        <v>26</v>
      </c>
      <c r="N119" s="1">
        <v>16.257306057385758</v>
      </c>
      <c r="O119" s="10" t="s">
        <v>26</v>
      </c>
      <c r="P119" s="1">
        <v>23.61321514907333</v>
      </c>
      <c r="Q119" s="10" t="s">
        <v>26</v>
      </c>
      <c r="R119" s="1">
        <v>55.74294583700135</v>
      </c>
      <c r="S119" s="10" t="s">
        <v>26</v>
      </c>
      <c r="T119" s="1">
        <v>67.99666226810525</v>
      </c>
      <c r="U119" s="10" t="s">
        <v>26</v>
      </c>
      <c r="V119" s="1">
        <v>47.99883086515978</v>
      </c>
      <c r="W119" s="10" t="s">
        <v>26</v>
      </c>
      <c r="X119" s="1">
        <v>16.163573450770684</v>
      </c>
      <c r="Y119" s="10" t="s">
        <v>26</v>
      </c>
      <c r="Z119" s="1">
        <v>216.76644448342398</v>
      </c>
    </row>
    <row r="120" spans="1:26" ht="12.75" customHeight="1">
      <c r="A120" s="1" t="s">
        <v>6</v>
      </c>
      <c r="B120" s="1"/>
      <c r="D120" s="1">
        <v>37182178.989228085</v>
      </c>
      <c r="E120" s="16" t="e">
        <f>+F16+F22+F28+F34+F40+F55+F61+F67+F73+F79+F85+F100+F106</f>
        <v>#VALUE!</v>
      </c>
      <c r="F120" s="1">
        <v>0</v>
      </c>
      <c r="G120" s="10">
        <f>+H16+H22+H28+H34+H40+H55+H61+H67+H73+H79+H85+H100+H106</f>
        <v>1618.22641509434</v>
      </c>
      <c r="H120" s="1">
        <v>8867127.195476543</v>
      </c>
      <c r="I120" s="10" t="e">
        <f>+J16+J22+J28+J34+J40+J55+J61+J67+J73+J79+J85+J100+J106</f>
        <v>#VALUE!</v>
      </c>
      <c r="J120" s="1">
        <v>14326580.212203652</v>
      </c>
      <c r="K120" s="10">
        <f>+L16+L22+L28+L34+L40+L55+L61+L67+L73+L79+L85+L100+L106</f>
        <v>1364.4435058078143</v>
      </c>
      <c r="L120" s="1">
        <v>2708977.822637822</v>
      </c>
      <c r="M120" s="10" t="e">
        <f>+N16+N22+N28+N34+N40+N55+N61+N67+N73+N79+N85+N100+N106</f>
        <v>#VALUE!</v>
      </c>
      <c r="N120" s="1">
        <v>617251.9233463646</v>
      </c>
      <c r="O120" s="10" t="e">
        <f>+P16+P22+P28+P34+P40+P55+P61+P67+P73+P79+P85+P100+P106</f>
        <v>#VALUE!</v>
      </c>
      <c r="P120" s="1">
        <v>717995.1669280346</v>
      </c>
      <c r="Q120" s="10">
        <f>+R16+R22+R28+R34+R40+R55+R61+R67+R73+R79+R85+R100+R106</f>
        <v>1508.1700895208007</v>
      </c>
      <c r="R120" s="1">
        <v>1390416.9705136693</v>
      </c>
      <c r="S120" s="10" t="e">
        <f>+T16+T22+T28+T34+T40+T55+T61+T67+T73+T79+T85+T100+T106</f>
        <v>#VALUE!</v>
      </c>
      <c r="T120" s="1">
        <v>1399410.9402149299</v>
      </c>
      <c r="U120" s="10" t="e">
        <f>+V16+V22+V28+V34+V40+V55+V61+V67+V73+V79+V85+V100+V106</f>
        <v>#VALUE!</v>
      </c>
      <c r="V120" s="1">
        <v>317137.47045927757</v>
      </c>
      <c r="W120" s="10" t="e">
        <f>+X16+X22+X28+X34+X40+X55+X61+X67+X73+X79+X85+X100+X106</f>
        <v>#VALUE!</v>
      </c>
      <c r="X120" s="1">
        <v>352691.7689153826</v>
      </c>
      <c r="Y120" s="10">
        <f>+Z16+Z22+Z28+Z34+Z40+Z55+Z61+Z67+Z73+Z79+Z85+Z100+Z106</f>
        <v>229.49061662198392</v>
      </c>
      <c r="Z120" s="1">
        <v>6484589.518532413</v>
      </c>
    </row>
    <row r="121" spans="1:26" ht="12.75" customHeight="1">
      <c r="A121" s="1" t="s">
        <v>7</v>
      </c>
      <c r="B121" s="1"/>
      <c r="D121" s="1">
        <v>2749.4276452261247</v>
      </c>
      <c r="E121" s="16" t="e">
        <f>+F17+F23+F29+F35+F41+F56+F62+F68+F74+F80+F86+F101+F107</f>
        <v>#VALUE!</v>
      </c>
      <c r="F121" s="1">
        <v>0</v>
      </c>
      <c r="G121" s="10">
        <f>+H17+H23+H29+H35+H41+H56+H62+H68+H74+H80+H86+H101+H107</f>
        <v>13000.206420434934</v>
      </c>
      <c r="H121" s="1">
        <v>2745.511844370282</v>
      </c>
      <c r="I121" s="10" t="e">
        <f>+J17+J23+J29+J35+J41+J56+J62+J68+J74+J80+J86+J101+J107</f>
        <v>#VALUE!</v>
      </c>
      <c r="J121" s="1">
        <v>3670.117970748211</v>
      </c>
      <c r="K121" s="10">
        <f>+L17+L23+L29+L35+L41+L56+L62+L68+L74+L80+L86+L101+L107</f>
        <v>20217.063765690375</v>
      </c>
      <c r="L121" s="1">
        <v>2565.602914588808</v>
      </c>
      <c r="M121" s="10" t="e">
        <f>+N17+N23+N29+N35+N41+N56+N62+N68+N74+N80+N86+N101+N107</f>
        <v>#VALUE!</v>
      </c>
      <c r="N121" s="1">
        <v>3163.9719457391525</v>
      </c>
      <c r="O121" s="10" t="e">
        <f>+P17+P23+P29+P35+P41+P56+P62+P68+P74+P80+P86+P101+P107</f>
        <v>#VALUE!</v>
      </c>
      <c r="P121" s="1">
        <v>2533.8747900107232</v>
      </c>
      <c r="Q121" s="10">
        <f>+R17+R23+R29+R35+R41+R56+R62+R68+R74+R80+R86+R101+R107</f>
        <v>14476.337858499746</v>
      </c>
      <c r="R121" s="1">
        <v>2078.614237843662</v>
      </c>
      <c r="S121" s="10" t="e">
        <f>+T17+T23+T29+T35+T41+T56+T62+T68+T74+T80+T86+T101+T107</f>
        <v>#VALUE!</v>
      </c>
      <c r="T121" s="1">
        <v>1715.0485694640513</v>
      </c>
      <c r="U121" s="10" t="e">
        <f>+V17+V23+V29+V35+V41+V56+V62+V68+V74+V80+V86+V101+V107</f>
        <v>#VALUE!</v>
      </c>
      <c r="V121" s="1">
        <v>550.5992971478006</v>
      </c>
      <c r="W121" s="10" t="e">
        <f>+X17+X23+X29+X35+X41+X56+X62+X68+X74+X80+X86+X101+X107</f>
        <v>#VALUE!</v>
      </c>
      <c r="X121" s="1">
        <v>1818.3467184694348</v>
      </c>
      <c r="Y121" s="10">
        <f>+Z17+Z23+Z29+Z35+Z41+Z56+Z62+Z68+Z74+Z80+Z86+Z101+Z107</f>
        <v>14447.161594457115</v>
      </c>
      <c r="Z121" s="1">
        <v>2492.924867432717</v>
      </c>
    </row>
    <row r="122" spans="1:26" ht="12.75" customHeight="1">
      <c r="A122" s="1"/>
      <c r="B122" s="1"/>
      <c r="D122" s="1"/>
      <c r="E122" s="16" t="e">
        <f>+F18+F24+F30+F36+F42+F57+F63+F69+F75+F81+F87+F102+F108</f>
        <v>#VALUE!</v>
      </c>
      <c r="F122" s="1"/>
      <c r="G122" s="10">
        <f>+H18+H24+H30+H36+H42+H57+H63+H69+H75+H81+H87+H102+H108</f>
        <v>447470754.1349583</v>
      </c>
      <c r="H122" s="1"/>
      <c r="I122" s="10" t="e">
        <f>+J18+J24+J30+J36+J42+J57+J63+J69+J75+J81+J87+J102+J108</f>
        <v>#VALUE!</v>
      </c>
      <c r="J122" s="1"/>
      <c r="K122" s="10">
        <f>+L18+L24+L30+L36+L42+L57+L63+L69+L75+L81+L87+L102+L108</f>
        <v>572137489.1936733</v>
      </c>
      <c r="L122" s="1"/>
      <c r="M122" s="10" t="e">
        <f>+N18+N24+N30+N36+N42+N57+N63+N69+N75+N81+N87+N102+N108</f>
        <v>#VALUE!</v>
      </c>
      <c r="N122" s="1"/>
      <c r="O122" s="10" t="e">
        <f>+P18+P24+P30+P36+P42+P57+P63+P69+P75+P81+P87+P102+P108</f>
        <v>#VALUE!</v>
      </c>
      <c r="P122" s="1"/>
      <c r="Q122" s="10">
        <f>+R18+R24+R30+R36+R42+R57+R63+R69+R75+R81+R87+R102+R108</f>
        <v>563254905.2654232</v>
      </c>
      <c r="R122" s="1"/>
      <c r="S122" s="10" t="e">
        <f>+T18+T24+T30+T36+T42+T57+T63+T69+T75+T81+T87+T102+T108</f>
        <v>#VALUE!</v>
      </c>
      <c r="T122" s="1"/>
      <c r="U122" s="11" t="e">
        <f>+V18+V24+V30+V36+V42+V57+V63+V69+V75+V81+V87+V102+V108</f>
        <v>#VALUE!</v>
      </c>
      <c r="V122" s="1"/>
      <c r="W122" s="10" t="e">
        <f>+X18+X24+X30+X36+X42+X57+X63+X69+X75+X81+X87+X102+X108</f>
        <v>#VALUE!</v>
      </c>
      <c r="X122" s="1"/>
      <c r="Y122" s="10">
        <f>+Z18+Z24+Z30+Z36+Z42+Z57+Z63+Z69+Z75+Z81+Z87+Z102+Z108</f>
        <v>424860409.36491823</v>
      </c>
      <c r="Z122" s="1"/>
    </row>
    <row r="123" spans="1:2" ht="12.75" customHeight="1">
      <c r="A123" s="1" t="s">
        <v>62</v>
      </c>
      <c r="B123" s="1"/>
    </row>
    <row r="124" spans="1:26" ht="12.75" customHeight="1">
      <c r="A124" s="1" t="s">
        <v>4</v>
      </c>
      <c r="B124" s="1"/>
      <c r="D124" s="1">
        <v>99.37769022495955</v>
      </c>
      <c r="F124" s="1">
        <v>0</v>
      </c>
      <c r="H124" s="1">
        <v>39.75986277873071</v>
      </c>
      <c r="J124" s="2" t="s">
        <v>8</v>
      </c>
      <c r="L124" s="1">
        <v>17.170010559662092</v>
      </c>
      <c r="N124" s="1">
        <v>0</v>
      </c>
      <c r="P124" s="1">
        <v>7.395784543325528</v>
      </c>
      <c r="R124" s="1">
        <v>4.98156924697209</v>
      </c>
      <c r="T124" s="1">
        <v>8.077946768060837</v>
      </c>
      <c r="V124" s="1">
        <v>5.728155339805825</v>
      </c>
      <c r="X124" s="2" t="s">
        <v>8</v>
      </c>
      <c r="Z124" s="1">
        <v>9.179624664879357</v>
      </c>
    </row>
    <row r="125" spans="1:26" ht="12.75" customHeight="1">
      <c r="A125" s="1" t="s">
        <v>5</v>
      </c>
      <c r="B125" s="1"/>
      <c r="D125" s="1">
        <v>619.7334164402491</v>
      </c>
      <c r="F125" s="1">
        <v>0</v>
      </c>
      <c r="H125" s="1">
        <v>166.66931308249914</v>
      </c>
      <c r="J125" s="2" t="s">
        <v>8</v>
      </c>
      <c r="L125" s="1">
        <v>144.9251882845188</v>
      </c>
      <c r="N125" s="1">
        <v>0</v>
      </c>
      <c r="P125" s="1">
        <v>21.4665592264303</v>
      </c>
      <c r="R125" s="1">
        <v>7.362275865264329</v>
      </c>
      <c r="T125" s="1">
        <v>51.73659085616704</v>
      </c>
      <c r="V125" s="1">
        <v>77.86477007014808</v>
      </c>
      <c r="X125" s="2" t="s">
        <v>8</v>
      </c>
      <c r="Z125" s="1">
        <v>134.13765128924751</v>
      </c>
    </row>
    <row r="126" spans="1:26" ht="12.75" customHeight="1">
      <c r="A126" s="1" t="s">
        <v>6</v>
      </c>
      <c r="B126" s="1"/>
      <c r="D126" s="1">
        <v>14473477.285552394</v>
      </c>
      <c r="F126" s="1">
        <v>0</v>
      </c>
      <c r="H126" s="1">
        <v>5234473.332811182</v>
      </c>
      <c r="J126" s="2" t="s">
        <v>8</v>
      </c>
      <c r="L126" s="1">
        <v>3115868.7728971657</v>
      </c>
      <c r="N126" s="1">
        <v>0</v>
      </c>
      <c r="P126" s="1">
        <v>537065.3576609684</v>
      </c>
      <c r="R126" s="1">
        <v>79068.27365911198</v>
      </c>
      <c r="T126" s="1">
        <v>583390.3134530319</v>
      </c>
      <c r="V126" s="1">
        <v>466278.19444486924</v>
      </c>
      <c r="X126" s="2" t="s">
        <v>8</v>
      </c>
      <c r="Z126" s="1">
        <v>4163836.7174183824</v>
      </c>
    </row>
    <row r="127" spans="1:26" ht="12.75" customHeight="1">
      <c r="A127" s="1" t="s">
        <v>7</v>
      </c>
      <c r="B127" s="1"/>
      <c r="D127" s="1">
        <v>1946.1966631674331</v>
      </c>
      <c r="F127" s="1">
        <v>0</v>
      </c>
      <c r="H127" s="1">
        <v>2617.1951092861477</v>
      </c>
      <c r="J127" s="2" t="s">
        <v>8</v>
      </c>
      <c r="L127" s="1">
        <v>1791.6535707030075</v>
      </c>
      <c r="N127" s="1">
        <v>0</v>
      </c>
      <c r="P127" s="1">
        <v>2084.8914816606034</v>
      </c>
      <c r="R127" s="1">
        <v>894.97092006745</v>
      </c>
      <c r="T127" s="1">
        <v>939.6803819095142</v>
      </c>
      <c r="V127" s="1">
        <v>499.025633399205</v>
      </c>
      <c r="X127" s="2" t="s">
        <v>8</v>
      </c>
      <c r="Z127" s="1">
        <v>2586.7934154443706</v>
      </c>
    </row>
    <row r="128" spans="1:2" ht="12.75" customHeight="1">
      <c r="A128" s="1"/>
      <c r="B128" s="1"/>
    </row>
    <row r="129" spans="1:26" ht="12.75" customHeight="1">
      <c r="A129" s="1" t="s">
        <v>63</v>
      </c>
      <c r="B129" s="1"/>
      <c r="D129" s="1"/>
      <c r="F129" s="1"/>
      <c r="H129" s="1"/>
      <c r="J129" s="1"/>
      <c r="L129" s="1"/>
      <c r="N129" s="1"/>
      <c r="P129" s="1"/>
      <c r="R129" s="1"/>
      <c r="T129" s="1"/>
      <c r="V129" s="1"/>
      <c r="X129" s="1"/>
      <c r="Z129" s="1"/>
    </row>
    <row r="130" spans="1:26" ht="12.75" customHeight="1">
      <c r="A130" s="1" t="s">
        <v>4</v>
      </c>
      <c r="B130" s="1"/>
      <c r="D130" s="1">
        <v>121.85420743787986</v>
      </c>
      <c r="F130" s="1">
        <v>0</v>
      </c>
      <c r="H130" s="1">
        <v>43.735849056603776</v>
      </c>
      <c r="J130" s="1">
        <v>3.467741935483871</v>
      </c>
      <c r="L130" s="1">
        <v>13.736008447729674</v>
      </c>
      <c r="N130" s="2" t="s">
        <v>8</v>
      </c>
      <c r="P130" s="1">
        <v>20.95472287275566</v>
      </c>
      <c r="R130" s="1">
        <v>24.90784623486045</v>
      </c>
      <c r="T130" s="1">
        <v>5.769961977186312</v>
      </c>
      <c r="V130" s="1">
        <v>0</v>
      </c>
      <c r="X130" s="2" t="s">
        <v>8</v>
      </c>
      <c r="Z130" s="1">
        <v>4.589812332439679</v>
      </c>
    </row>
    <row r="131" spans="1:26" ht="12.75" customHeight="1">
      <c r="A131" s="1" t="s">
        <v>5</v>
      </c>
      <c r="B131" s="1"/>
      <c r="D131" s="1">
        <v>380.77614462842814</v>
      </c>
      <c r="F131" s="1">
        <v>0</v>
      </c>
      <c r="H131" s="1">
        <v>167.90390058681396</v>
      </c>
      <c r="J131" s="1">
        <v>5.747312796493125</v>
      </c>
      <c r="L131" s="1">
        <v>17.598058577405858</v>
      </c>
      <c r="N131" s="2" t="s">
        <v>8</v>
      </c>
      <c r="P131" s="1">
        <v>15.02659145850121</v>
      </c>
      <c r="R131" s="1">
        <v>26.29384237594403</v>
      </c>
      <c r="T131" s="1">
        <v>32.52014282387643</v>
      </c>
      <c r="V131" s="1">
        <v>0</v>
      </c>
      <c r="X131" s="2" t="s">
        <v>8</v>
      </c>
      <c r="Z131" s="1">
        <v>107.31012103139801</v>
      </c>
    </row>
    <row r="132" spans="1:26" ht="12.75" customHeight="1">
      <c r="A132" s="1" t="s">
        <v>6</v>
      </c>
      <c r="B132" s="1"/>
      <c r="D132" s="1">
        <v>11643688.53538521</v>
      </c>
      <c r="F132" s="1">
        <v>0</v>
      </c>
      <c r="H132" s="1">
        <v>5262059.90703851</v>
      </c>
      <c r="J132" s="1">
        <v>253813.82980431168</v>
      </c>
      <c r="L132" s="1">
        <v>1171789.539775509</v>
      </c>
      <c r="N132" s="2" t="s">
        <v>8</v>
      </c>
      <c r="P132" s="1">
        <v>353735.5966558554</v>
      </c>
      <c r="R132" s="1">
        <v>689695.6125160614</v>
      </c>
      <c r="T132" s="1">
        <v>309668.18232192023</v>
      </c>
      <c r="V132" s="1">
        <v>0</v>
      </c>
      <c r="X132" s="2" t="s">
        <v>8</v>
      </c>
      <c r="Z132" s="1">
        <v>3381118.737624121</v>
      </c>
    </row>
    <row r="133" spans="1:26" ht="12.75" customHeight="1">
      <c r="A133" s="1" t="s">
        <v>7</v>
      </c>
      <c r="B133" s="1"/>
      <c r="D133" s="1">
        <v>2548.235732823074</v>
      </c>
      <c r="F133" s="1">
        <v>0</v>
      </c>
      <c r="H133" s="1">
        <v>2611.642676082335</v>
      </c>
      <c r="J133" s="1">
        <v>3680.1811964364597</v>
      </c>
      <c r="L133" s="1">
        <v>5548.8580109624945</v>
      </c>
      <c r="N133" s="2" t="s">
        <v>8</v>
      </c>
      <c r="P133" s="1">
        <v>1961.720092636907</v>
      </c>
      <c r="R133" s="1">
        <v>2185.8590902987007</v>
      </c>
      <c r="T133" s="1">
        <v>793.5291674430587</v>
      </c>
      <c r="V133" s="1">
        <v>0</v>
      </c>
      <c r="X133" s="2" t="s">
        <v>8</v>
      </c>
      <c r="Z133" s="1">
        <v>2625.6600225021607</v>
      </c>
    </row>
    <row r="134" spans="1:26" ht="12.75" customHeight="1">
      <c r="A134" s="1"/>
      <c r="B134" s="1"/>
      <c r="D134" s="1"/>
      <c r="F134" s="1"/>
      <c r="H134" s="1"/>
      <c r="J134" s="1"/>
      <c r="L134" s="1"/>
      <c r="N134" s="1"/>
      <c r="P134" s="1"/>
      <c r="R134" s="1"/>
      <c r="T134" s="1"/>
      <c r="V134" s="1"/>
      <c r="X134" s="1"/>
      <c r="Z134" s="1"/>
    </row>
    <row r="135" spans="1:26" ht="12.75" customHeight="1">
      <c r="A135" s="20" t="s">
        <v>66</v>
      </c>
      <c r="B135" s="1"/>
      <c r="D135" s="1"/>
      <c r="F135" s="1"/>
      <c r="H135" s="1"/>
      <c r="J135" s="1"/>
      <c r="L135" s="1"/>
      <c r="N135" s="1"/>
      <c r="P135" s="1"/>
      <c r="R135" s="1"/>
      <c r="T135" s="1"/>
      <c r="V135" s="1"/>
      <c r="X135" s="1"/>
      <c r="Z135" s="1"/>
    </row>
    <row r="136" spans="1:26" ht="12.75" customHeight="1">
      <c r="A136" s="1"/>
      <c r="B136" s="1"/>
      <c r="D136" s="1"/>
      <c r="F136" s="1"/>
      <c r="H136" s="1"/>
      <c r="J136" s="1"/>
      <c r="L136" s="1"/>
      <c r="N136" s="1"/>
      <c r="P136" s="1"/>
      <c r="R136" s="1"/>
      <c r="T136" s="1"/>
      <c r="V136" s="1"/>
      <c r="X136" s="1"/>
      <c r="Z136" s="1"/>
    </row>
    <row r="137" spans="1:26" ht="12.75" customHeight="1">
      <c r="A137" s="1"/>
      <c r="B137" s="1"/>
      <c r="D137" s="1"/>
      <c r="F137" s="1"/>
      <c r="H137" s="1"/>
      <c r="J137" s="1"/>
      <c r="L137" s="1"/>
      <c r="N137" s="1"/>
      <c r="P137" s="1"/>
      <c r="R137" s="1"/>
      <c r="T137" s="1"/>
      <c r="V137" s="1"/>
      <c r="X137" s="1"/>
      <c r="Z137" s="1"/>
    </row>
    <row r="138" spans="12:26" ht="12.75" customHeight="1">
      <c r="L138" t="s">
        <v>45</v>
      </c>
      <c r="Y138" s="10" t="s">
        <v>9</v>
      </c>
      <c r="Z138" s="1"/>
    </row>
    <row r="139" spans="16:26" ht="12.75" customHeight="1">
      <c r="P139" t="s">
        <v>46</v>
      </c>
      <c r="Z139" s="1"/>
    </row>
    <row r="140" ht="12.75" customHeight="1">
      <c r="Z140" s="1"/>
    </row>
    <row r="141" ht="12.75" customHeight="1">
      <c r="Z141" s="1"/>
    </row>
    <row r="142" spans="1:26" ht="12.75" customHeight="1">
      <c r="A142" s="1"/>
      <c r="B142" s="1"/>
      <c r="C142" s="11"/>
      <c r="D142" s="2"/>
      <c r="E142" s="17"/>
      <c r="F142" s="1"/>
      <c r="G142" s="11"/>
      <c r="H142" s="1"/>
      <c r="I142" s="11"/>
      <c r="J142" s="1"/>
      <c r="K142" s="11"/>
      <c r="L142" s="1" t="s">
        <v>12</v>
      </c>
      <c r="M142" s="11"/>
      <c r="N142" s="1"/>
      <c r="O142" s="11"/>
      <c r="P142" s="1"/>
      <c r="Q142" s="11"/>
      <c r="R142" s="1"/>
      <c r="S142" s="11"/>
      <c r="T142" s="1"/>
      <c r="U142" s="11"/>
      <c r="V142" s="1"/>
      <c r="W142" s="11"/>
      <c r="X142" s="1"/>
      <c r="Y142" s="11"/>
      <c r="Z142" s="1"/>
    </row>
    <row r="143" spans="1:26" ht="12.75" customHeight="1">
      <c r="A143" s="1"/>
      <c r="B143" s="1"/>
      <c r="C143" s="11"/>
      <c r="D143" s="1"/>
      <c r="E143" s="17"/>
      <c r="F143" s="1"/>
      <c r="G143" s="11"/>
      <c r="H143" s="1"/>
      <c r="I143" s="11"/>
      <c r="J143" s="1"/>
      <c r="K143" s="11"/>
      <c r="L143" s="1" t="s">
        <v>43</v>
      </c>
      <c r="M143" s="11"/>
      <c r="N143" s="1"/>
      <c r="O143" s="11"/>
      <c r="P143" s="2" t="s">
        <v>16</v>
      </c>
      <c r="Q143" s="12"/>
      <c r="R143" s="1" t="s">
        <v>17</v>
      </c>
      <c r="S143" s="11"/>
      <c r="T143" s="2" t="s">
        <v>19</v>
      </c>
      <c r="U143" s="12"/>
      <c r="V143" s="2" t="s">
        <v>21</v>
      </c>
      <c r="W143" s="12"/>
      <c r="X143" s="2" t="s">
        <v>24</v>
      </c>
      <c r="Y143" s="12"/>
      <c r="Z143" s="1"/>
    </row>
    <row r="144" spans="1:26" ht="12.75" customHeight="1">
      <c r="A144" s="1" t="s">
        <v>42</v>
      </c>
      <c r="B144" s="1"/>
      <c r="C144" s="11"/>
      <c r="D144" s="2" t="s">
        <v>41</v>
      </c>
      <c r="E144" s="18" t="s">
        <v>27</v>
      </c>
      <c r="F144" s="2" t="s">
        <v>0</v>
      </c>
      <c r="G144" s="11" t="s">
        <v>28</v>
      </c>
      <c r="H144" s="1" t="s">
        <v>1</v>
      </c>
      <c r="I144" s="11" t="s">
        <v>29</v>
      </c>
      <c r="J144" s="2" t="s">
        <v>2</v>
      </c>
      <c r="K144" s="11" t="s">
        <v>30</v>
      </c>
      <c r="L144" s="1" t="s">
        <v>13</v>
      </c>
      <c r="M144" s="11" t="s">
        <v>31</v>
      </c>
      <c r="N144" s="2" t="s">
        <v>14</v>
      </c>
      <c r="O144" s="12" t="s">
        <v>32</v>
      </c>
      <c r="P144" s="2" t="s">
        <v>15</v>
      </c>
      <c r="Q144" s="12" t="s">
        <v>33</v>
      </c>
      <c r="R144" s="1" t="s">
        <v>18</v>
      </c>
      <c r="S144" s="11" t="s">
        <v>34</v>
      </c>
      <c r="T144" s="2" t="s">
        <v>20</v>
      </c>
      <c r="U144" s="12" t="s">
        <v>35</v>
      </c>
      <c r="V144" s="2" t="s">
        <v>22</v>
      </c>
      <c r="W144" s="12" t="s">
        <v>36</v>
      </c>
      <c r="X144" s="2" t="s">
        <v>25</v>
      </c>
      <c r="Y144" s="12" t="s">
        <v>37</v>
      </c>
      <c r="Z144" s="2" t="s">
        <v>10</v>
      </c>
    </row>
    <row r="145" spans="1:26" ht="12.75" customHeight="1">
      <c r="A145" s="1"/>
      <c r="B145" s="1"/>
      <c r="D145" s="1"/>
      <c r="F145" s="1"/>
      <c r="H145" s="1"/>
      <c r="J145" s="1"/>
      <c r="L145" s="1"/>
      <c r="N145" s="1"/>
      <c r="P145" s="1"/>
      <c r="R145" s="1"/>
      <c r="T145" s="1"/>
      <c r="V145" s="1"/>
      <c r="X145" s="1"/>
      <c r="Z145" s="1"/>
    </row>
    <row r="146" spans="1:2" ht="12.75" customHeight="1">
      <c r="A146" s="1" t="s">
        <v>64</v>
      </c>
      <c r="B146" s="1"/>
    </row>
    <row r="147" spans="1:26" ht="12.75" customHeight="1">
      <c r="A147" s="1" t="s">
        <v>4</v>
      </c>
      <c r="B147" s="1"/>
      <c r="D147" s="1">
        <v>724.7258231677248</v>
      </c>
      <c r="F147" s="2" t="s">
        <v>8</v>
      </c>
      <c r="H147" s="1">
        <v>145.78616352201257</v>
      </c>
      <c r="J147" s="1">
        <v>52.01612903225807</v>
      </c>
      <c r="L147" s="1">
        <v>125.91341077085534</v>
      </c>
      <c r="N147" s="2" t="s">
        <v>8</v>
      </c>
      <c r="P147" s="1">
        <v>96.14519906323186</v>
      </c>
      <c r="R147" s="1">
        <v>98.38599262769878</v>
      </c>
      <c r="T147" s="1">
        <v>61.161596958174904</v>
      </c>
      <c r="V147" s="1">
        <v>43.53398058252427</v>
      </c>
      <c r="X147" s="1">
        <v>42.95617529880478</v>
      </c>
      <c r="Z147" s="1">
        <v>45.898123324396785</v>
      </c>
    </row>
    <row r="148" spans="1:26" ht="12.75" customHeight="1">
      <c r="A148" s="1" t="s">
        <v>5</v>
      </c>
      <c r="B148" s="1"/>
      <c r="D148" s="1">
        <v>10399.660025815852</v>
      </c>
      <c r="F148" s="2" t="s">
        <v>8</v>
      </c>
      <c r="H148" s="1">
        <v>913.5947531929583</v>
      </c>
      <c r="J148" s="1">
        <v>2266.7401669368883</v>
      </c>
      <c r="L148" s="1">
        <v>1628.3380083682007</v>
      </c>
      <c r="N148" s="2" t="s">
        <v>8</v>
      </c>
      <c r="P148" s="1">
        <v>406.79129734085416</v>
      </c>
      <c r="R148" s="1">
        <v>949.7335866190984</v>
      </c>
      <c r="T148" s="1">
        <v>1113.0757975626796</v>
      </c>
      <c r="V148" s="1">
        <v>786.114185502728</v>
      </c>
      <c r="X148" s="1">
        <v>242.45360176156026</v>
      </c>
      <c r="Z148" s="1">
        <v>2001.3337572355729</v>
      </c>
    </row>
    <row r="149" spans="1:26" ht="12.75" customHeight="1">
      <c r="A149" s="1" t="s">
        <v>6</v>
      </c>
      <c r="B149" s="1"/>
      <c r="D149" s="1">
        <v>309787005.516827</v>
      </c>
      <c r="F149" s="2" t="s">
        <v>8</v>
      </c>
      <c r="H149" s="1">
        <v>27431552.48413659</v>
      </c>
      <c r="J149" s="1">
        <v>97188057.20756523</v>
      </c>
      <c r="L149" s="1">
        <v>39650518.19128506</v>
      </c>
      <c r="N149" s="2" t="s">
        <v>8</v>
      </c>
      <c r="P149" s="1">
        <v>13598441.46425352</v>
      </c>
      <c r="R149" s="1">
        <v>28493749.075109776</v>
      </c>
      <c r="T149" s="1">
        <v>17851619.28255203</v>
      </c>
      <c r="V149" s="1">
        <v>7080043.676555601</v>
      </c>
      <c r="X149" s="1">
        <v>7178892.763690684</v>
      </c>
      <c r="Z149" s="1">
        <v>68716277.63627072</v>
      </c>
    </row>
    <row r="150" spans="1:26" ht="12.75" customHeight="1">
      <c r="A150" s="1" t="s">
        <v>7</v>
      </c>
      <c r="B150" s="1"/>
      <c r="D150" s="1">
        <v>2482.348819959976</v>
      </c>
      <c r="F150" s="2" t="s">
        <v>8</v>
      </c>
      <c r="H150" s="1">
        <v>2502.1626919617056</v>
      </c>
      <c r="J150" s="1">
        <v>3572.974479135614</v>
      </c>
      <c r="L150" s="1">
        <v>2029.1916250146296</v>
      </c>
      <c r="N150" s="2" t="s">
        <v>8</v>
      </c>
      <c r="P150" s="1">
        <v>2785.7121397681685</v>
      </c>
      <c r="R150" s="1">
        <v>2500.152803951318</v>
      </c>
      <c r="T150" s="1">
        <v>1336.5082085785782</v>
      </c>
      <c r="V150" s="1">
        <v>750.5317301145678</v>
      </c>
      <c r="X150" s="1">
        <v>2467.4455619315872</v>
      </c>
      <c r="Z150" s="1">
        <v>2861.2701149852182</v>
      </c>
    </row>
    <row r="151" spans="1:2" ht="12.75" customHeight="1">
      <c r="A151" s="1"/>
      <c r="B151" s="1"/>
    </row>
    <row r="152" spans="1:26" ht="12.75" customHeight="1">
      <c r="A152" s="1" t="s">
        <v>65</v>
      </c>
      <c r="B152" s="1"/>
      <c r="D152" s="1"/>
      <c r="F152" s="1"/>
      <c r="H152" s="1"/>
      <c r="J152" s="1"/>
      <c r="L152" s="1"/>
      <c r="N152" s="1"/>
      <c r="P152" s="1"/>
      <c r="R152" s="1"/>
      <c r="T152" s="1"/>
      <c r="V152" s="1"/>
      <c r="X152" s="1"/>
      <c r="Z152" s="1"/>
    </row>
    <row r="153" spans="1:26" ht="12.75" customHeight="1">
      <c r="A153" s="1" t="s">
        <v>4</v>
      </c>
      <c r="B153" s="1"/>
      <c r="D153" s="1">
        <v>746.5685942269901</v>
      </c>
      <c r="F153" s="2" t="s">
        <v>8</v>
      </c>
      <c r="H153" s="1">
        <v>166.99142367066895</v>
      </c>
      <c r="J153" s="1">
        <v>61.263440860215056</v>
      </c>
      <c r="L153" s="1">
        <v>143.08342133051744</v>
      </c>
      <c r="N153" s="2" t="s">
        <v>8</v>
      </c>
      <c r="P153" s="1">
        <v>71.49258391881342</v>
      </c>
      <c r="R153" s="1">
        <v>122.04844655081621</v>
      </c>
      <c r="T153" s="1">
        <v>60.00760456273765</v>
      </c>
      <c r="V153" s="1">
        <v>40.09708737864077</v>
      </c>
      <c r="X153" s="1">
        <v>25.05776892430279</v>
      </c>
      <c r="Z153" s="1">
        <v>44.75067024128687</v>
      </c>
    </row>
    <row r="154" spans="1:26" ht="12.75" customHeight="1">
      <c r="A154" s="1" t="s">
        <v>5</v>
      </c>
      <c r="B154" s="1"/>
      <c r="D154" s="1">
        <v>11897.524460280565</v>
      </c>
      <c r="F154" s="2" t="s">
        <v>8</v>
      </c>
      <c r="H154" s="1">
        <v>1313.6011045909563</v>
      </c>
      <c r="J154" s="1">
        <v>4213.929742388759</v>
      </c>
      <c r="L154" s="1">
        <v>1962.701121338912</v>
      </c>
      <c r="N154" s="2" t="s">
        <v>8</v>
      </c>
      <c r="P154" s="1">
        <v>241.49879129734086</v>
      </c>
      <c r="R154" s="1">
        <v>893.9906407820971</v>
      </c>
      <c r="T154" s="1">
        <v>765.7015446712722</v>
      </c>
      <c r="V154" s="1">
        <v>673.0502727981293</v>
      </c>
      <c r="X154" s="1">
        <v>181.84020132117018</v>
      </c>
      <c r="Z154" s="1">
        <v>1493.7568847570603</v>
      </c>
    </row>
    <row r="155" spans="1:26" ht="12.75" customHeight="1">
      <c r="A155" s="1" t="s">
        <v>6</v>
      </c>
      <c r="B155" s="1"/>
      <c r="D155" s="1">
        <v>427661481.9658588</v>
      </c>
      <c r="F155" s="2" t="s">
        <v>8</v>
      </c>
      <c r="H155" s="1">
        <v>46166020.3722381</v>
      </c>
      <c r="J155" s="1">
        <v>188988514.61538</v>
      </c>
      <c r="L155" s="1">
        <v>73427239.43654208</v>
      </c>
      <c r="N155" s="2" t="s">
        <v>8</v>
      </c>
      <c r="P155" s="1">
        <v>6997216.750515624</v>
      </c>
      <c r="R155" s="1">
        <v>36787290.99248064</v>
      </c>
      <c r="T155" s="1">
        <v>14248676.21994693</v>
      </c>
      <c r="V155" s="1">
        <v>6561332.312541091</v>
      </c>
      <c r="X155" s="1">
        <v>3719104.222398875</v>
      </c>
      <c r="Z155" s="1">
        <v>47672610.97503405</v>
      </c>
    </row>
    <row r="156" spans="1:26" ht="12.75" customHeight="1">
      <c r="A156" s="1" t="s">
        <v>7</v>
      </c>
      <c r="B156" s="1"/>
      <c r="D156" s="1">
        <v>2995.4514444972037</v>
      </c>
      <c r="F156" s="2" t="s">
        <v>8</v>
      </c>
      <c r="H156" s="1">
        <v>2928.7188865079015</v>
      </c>
      <c r="J156" s="1">
        <v>3737.3767118592978</v>
      </c>
      <c r="L156" s="1">
        <v>3117.60998818691</v>
      </c>
      <c r="N156" s="2" t="s">
        <v>8</v>
      </c>
      <c r="P156" s="1">
        <v>2414.510618226529</v>
      </c>
      <c r="R156" s="1">
        <v>3429.127155095058</v>
      </c>
      <c r="T156" s="1">
        <v>1550.7212872416792</v>
      </c>
      <c r="V156" s="1">
        <v>812.3875954148151</v>
      </c>
      <c r="X156" s="1">
        <v>1704.3830220973848</v>
      </c>
      <c r="Z156" s="1">
        <v>2659.547629063445</v>
      </c>
    </row>
    <row r="158" ht="12.75">
      <c r="A158" s="20" t="s">
        <v>66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1.57421875" style="10" customWidth="1"/>
    <col min="4" max="4" width="11.57421875" style="0" customWidth="1"/>
    <col min="5" max="5" width="9.140625" style="10" customWidth="1"/>
    <col min="7" max="7" width="11.00390625" style="10" customWidth="1"/>
    <col min="8" max="8" width="10.421875" style="0" customWidth="1"/>
    <col min="9" max="9" width="11.140625" style="10" customWidth="1"/>
    <col min="10" max="10" width="10.57421875" style="0" bestFit="1" customWidth="1"/>
    <col min="11" max="11" width="11.00390625" style="10" customWidth="1"/>
    <col min="12" max="12" width="10.57421875" style="0" bestFit="1" customWidth="1"/>
    <col min="13" max="13" width="11.421875" style="10" customWidth="1"/>
    <col min="14" max="14" width="9.7109375" style="0" bestFit="1" customWidth="1"/>
    <col min="15" max="15" width="10.8515625" style="10" customWidth="1"/>
    <col min="16" max="16" width="10.57421875" style="0" bestFit="1" customWidth="1"/>
    <col min="17" max="17" width="11.00390625" style="10" customWidth="1"/>
    <col min="18" max="18" width="10.57421875" style="0" bestFit="1" customWidth="1"/>
    <col min="19" max="19" width="10.8515625" style="10" customWidth="1"/>
    <col min="20" max="20" width="10.57421875" style="0" bestFit="1" customWidth="1"/>
    <col min="21" max="21" width="10.28125" style="10" customWidth="1"/>
    <col min="22" max="22" width="9.7109375" style="0" bestFit="1" customWidth="1"/>
    <col min="23" max="23" width="9.8515625" style="10" customWidth="1"/>
    <col min="24" max="24" width="9.7109375" style="0" bestFit="1" customWidth="1"/>
    <col min="25" max="25" width="11.00390625" style="10" customWidth="1"/>
    <col min="26" max="26" width="10.57421875" style="0" bestFit="1" customWidth="1"/>
    <col min="27" max="27" width="11.71093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9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2"/>
      <c r="Q50" s="12"/>
      <c r="R50" s="1"/>
      <c r="S50" s="11"/>
      <c r="T50" s="2"/>
      <c r="U50" s="12"/>
      <c r="V50" s="2"/>
      <c r="W50" s="12"/>
      <c r="X50" s="2"/>
      <c r="Y50" s="12"/>
      <c r="Z50" s="1"/>
    </row>
    <row r="51" spans="1:26" ht="12.75">
      <c r="A51" s="1"/>
      <c r="B51" s="1"/>
      <c r="C51" s="11"/>
      <c r="D51" s="2"/>
      <c r="E51" s="12"/>
      <c r="F51" s="2"/>
      <c r="G51" s="11"/>
      <c r="H51" s="1"/>
      <c r="I51" s="11"/>
      <c r="J51" s="2"/>
      <c r="K51" s="11"/>
      <c r="L51" s="1"/>
      <c r="M51" s="11"/>
      <c r="N51" s="2"/>
      <c r="O51" s="12"/>
      <c r="P51" s="2"/>
      <c r="Q51" s="12"/>
      <c r="R51" s="1"/>
      <c r="S51" s="11"/>
      <c r="T51" s="2"/>
      <c r="U51" s="12"/>
      <c r="V51" s="2"/>
      <c r="W51" s="12"/>
      <c r="X51" s="2"/>
      <c r="Y51" s="12"/>
      <c r="Z51" s="2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9"/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5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9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5"/>
      <c r="H60" s="1"/>
      <c r="I60" s="11"/>
      <c r="J60" s="1"/>
      <c r="K60" s="11"/>
      <c r="L60" s="1"/>
      <c r="M60" s="15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9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5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9"/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1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9" ht="12.75">
      <c r="A89" s="1"/>
    </row>
    <row r="92" spans="6:26" ht="12.75">
      <c r="F92" s="4"/>
      <c r="H92" s="4"/>
      <c r="J92" s="4"/>
      <c r="L92" s="4"/>
      <c r="N92" s="4"/>
      <c r="P92" s="4"/>
      <c r="R92" s="4"/>
      <c r="T92" s="4"/>
      <c r="V92" s="4"/>
      <c r="X92" s="4"/>
      <c r="Z92" s="4"/>
    </row>
    <row r="93" spans="6:26" ht="12.75">
      <c r="F93" s="4"/>
      <c r="H93" s="4"/>
      <c r="J93" s="4"/>
      <c r="L93" s="4"/>
      <c r="N93" s="4"/>
      <c r="P93" s="4"/>
      <c r="R93" s="4"/>
      <c r="T93" s="4"/>
      <c r="V93" s="4"/>
      <c r="X93" s="4"/>
      <c r="Z93" s="4"/>
    </row>
    <row r="94" spans="6:26" ht="12.75">
      <c r="F94" s="4"/>
      <c r="H94" s="4"/>
      <c r="J94" s="4"/>
      <c r="L94" s="4"/>
      <c r="N94" s="4"/>
      <c r="P94" s="4"/>
      <c r="R94" s="4"/>
      <c r="T94" s="4"/>
      <c r="V94" s="4"/>
      <c r="X94" s="4"/>
      <c r="Z94" s="4"/>
    </row>
    <row r="101" spans="2:26" ht="12.75"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2:26" ht="12.75"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140625" style="10" customWidth="1"/>
    <col min="4" max="4" width="12.57421875" style="0" customWidth="1"/>
    <col min="5" max="5" width="9.140625" style="10" customWidth="1"/>
    <col min="7" max="7" width="11.00390625" style="10" customWidth="1"/>
    <col min="8" max="8" width="10.28125" style="0" customWidth="1"/>
    <col min="9" max="9" width="11.140625" style="10" customWidth="1"/>
    <col min="10" max="10" width="11.57421875" style="0" customWidth="1"/>
    <col min="11" max="11" width="11.421875" style="10" customWidth="1"/>
    <col min="12" max="12" width="10.421875" style="0" customWidth="1"/>
    <col min="13" max="13" width="10.421875" style="10" customWidth="1"/>
    <col min="14" max="14" width="9.7109375" style="0" customWidth="1"/>
    <col min="15" max="15" width="10.8515625" style="10" customWidth="1"/>
    <col min="16" max="16" width="9.7109375" style="0" bestFit="1" customWidth="1"/>
    <col min="17" max="17" width="10.8515625" style="10" customWidth="1"/>
    <col min="18" max="18" width="11.140625" style="0" customWidth="1"/>
    <col min="19" max="19" width="11.00390625" style="10" customWidth="1"/>
    <col min="20" max="20" width="11.57421875" style="0" customWidth="1"/>
    <col min="21" max="21" width="11.57421875" style="10" customWidth="1"/>
    <col min="22" max="22" width="9.7109375" style="0" bestFit="1" customWidth="1"/>
    <col min="23" max="23" width="10.140625" style="10" customWidth="1"/>
    <col min="24" max="24" width="9.7109375" style="0" bestFit="1" customWidth="1"/>
    <col min="25" max="25" width="13.140625" style="10" customWidth="1"/>
    <col min="26" max="26" width="11.00390625" style="0" bestFit="1" customWidth="1"/>
    <col min="27" max="27" width="13.14062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4" ht="12.75">
      <c r="A8" s="1"/>
      <c r="B8" s="1"/>
      <c r="C8" s="11"/>
      <c r="D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7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7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7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7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2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2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2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6" ht="12.75">
      <c r="A46" s="1"/>
      <c r="B46" s="1"/>
      <c r="C46" s="11"/>
      <c r="D46" s="1"/>
      <c r="E46" s="11"/>
      <c r="F46" s="1"/>
      <c r="G46" s="15"/>
      <c r="H46" s="1"/>
      <c r="I46" s="11"/>
      <c r="J46" s="1"/>
      <c r="K46" s="15"/>
      <c r="L46" s="1"/>
      <c r="M46" s="11"/>
      <c r="N46" s="1"/>
      <c r="O46" s="11"/>
      <c r="P46" s="1"/>
      <c r="Q46" s="11"/>
      <c r="R46" s="1"/>
      <c r="S46" s="11"/>
      <c r="T46" s="1"/>
      <c r="U46" s="11"/>
      <c r="V46" s="1"/>
      <c r="W46" s="11"/>
      <c r="X46" s="1"/>
      <c r="Y46" s="11"/>
      <c r="Z46" s="1"/>
    </row>
    <row r="47" spans="1:26" ht="12.75">
      <c r="A47" s="1"/>
      <c r="B47" s="1"/>
      <c r="C47" s="11"/>
      <c r="D47" s="1"/>
      <c r="E47" s="11"/>
      <c r="F47" s="1"/>
      <c r="G47" s="15"/>
      <c r="H47" s="1"/>
      <c r="I47" s="11"/>
      <c r="J47" s="1"/>
      <c r="K47" s="15"/>
      <c r="L47" s="1"/>
      <c r="M47" s="11"/>
      <c r="N47" s="1"/>
      <c r="O47" s="11"/>
      <c r="P47" s="1"/>
      <c r="Q47" s="11"/>
      <c r="R47" s="1"/>
      <c r="S47" s="11"/>
      <c r="T47" s="1"/>
      <c r="U47" s="11"/>
      <c r="V47" s="1"/>
      <c r="W47" s="11"/>
      <c r="X47" s="1"/>
      <c r="Y47" s="11"/>
      <c r="Z47" s="1"/>
    </row>
    <row r="48" spans="1:26" ht="12.75">
      <c r="A48" s="1"/>
      <c r="B48" s="1"/>
      <c r="C48" s="11"/>
      <c r="D48" s="1"/>
      <c r="E48" s="11"/>
      <c r="F48" s="1"/>
      <c r="G48" s="15"/>
      <c r="H48" s="1"/>
      <c r="I48" s="11"/>
      <c r="J48" s="1"/>
      <c r="K48" s="15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1"/>
      <c r="E49" s="11"/>
      <c r="F49" s="2"/>
      <c r="G49" s="15"/>
      <c r="H49" s="1"/>
      <c r="I49" s="11"/>
      <c r="J49" s="1"/>
      <c r="K49" s="15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8" ht="12.75">
      <c r="A52" s="1"/>
      <c r="B52" s="1"/>
      <c r="C52" s="11"/>
      <c r="D52" s="1"/>
      <c r="E52" s="11"/>
      <c r="F52" s="1"/>
      <c r="G52" s="15"/>
      <c r="H52" s="1"/>
      <c r="I52" s="11"/>
      <c r="J52" s="1"/>
      <c r="K52" s="11"/>
      <c r="L52" s="1"/>
      <c r="M52" s="15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  <c r="AB52" s="1"/>
    </row>
    <row r="53" spans="1:28" ht="12.75">
      <c r="A53" s="1"/>
      <c r="B53" s="1"/>
      <c r="C53" s="11"/>
      <c r="D53" s="1"/>
      <c r="E53" s="11"/>
      <c r="F53" s="1"/>
      <c r="G53" s="15"/>
      <c r="H53" s="1"/>
      <c r="I53" s="11"/>
      <c r="J53" s="1"/>
      <c r="K53" s="11"/>
      <c r="L53" s="1"/>
      <c r="M53" s="15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  <c r="AB53" s="1"/>
    </row>
    <row r="54" spans="1:28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1"/>
      <c r="L54" s="1"/>
      <c r="M54" s="15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  <c r="AB54" s="1"/>
    </row>
    <row r="55" spans="1:26" ht="12.75">
      <c r="A55" s="1"/>
      <c r="B55" s="1"/>
      <c r="C55" s="11"/>
      <c r="D55" s="1"/>
      <c r="E55" s="11"/>
      <c r="F55" s="2"/>
      <c r="G55" s="15"/>
      <c r="H55" s="1"/>
      <c r="I55" s="11"/>
      <c r="J55" s="1"/>
      <c r="K55" s="11"/>
      <c r="L55" s="1"/>
      <c r="M55" s="15"/>
      <c r="N55" s="2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1"/>
      <c r="H57" s="1"/>
      <c r="I57" s="11"/>
      <c r="J57" s="1"/>
      <c r="K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2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L62" s="1"/>
      <c r="M62" s="11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/>
      <c r="M63" s="11"/>
      <c r="N63" s="1"/>
      <c r="O63" s="11"/>
      <c r="P63" s="2"/>
      <c r="Q63" s="12"/>
      <c r="R63" s="1"/>
      <c r="S63" s="11"/>
      <c r="T63" s="2"/>
      <c r="U63" s="12"/>
      <c r="V63" s="2"/>
      <c r="W63" s="12"/>
      <c r="X63" s="2"/>
      <c r="Y63" s="12"/>
      <c r="Z63" s="1"/>
    </row>
    <row r="64" spans="1:26" ht="12.75">
      <c r="A64" s="1"/>
      <c r="B64" s="1"/>
      <c r="C64" s="11"/>
      <c r="D64" s="2"/>
      <c r="E64" s="12"/>
      <c r="F64" s="2"/>
      <c r="G64" s="12"/>
      <c r="H64" s="1"/>
      <c r="I64" s="11"/>
      <c r="J64" s="2"/>
      <c r="K64" s="12"/>
      <c r="L64" s="1"/>
      <c r="M64" s="11"/>
      <c r="N64" s="2"/>
      <c r="O64" s="12"/>
      <c r="P64" s="2"/>
      <c r="Q64" s="12"/>
      <c r="R64" s="1"/>
      <c r="S64" s="11"/>
      <c r="T64" s="2"/>
      <c r="U64" s="12"/>
      <c r="V64" s="2"/>
      <c r="W64" s="12"/>
      <c r="X64" s="2"/>
      <c r="Y64" s="12"/>
      <c r="Z64" s="2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1"/>
      <c r="F83" s="1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3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1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1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1"/>
      <c r="F89" s="2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1"/>
      <c r="F90" s="1"/>
      <c r="G90" s="11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/>
      <c r="B91" s="1"/>
      <c r="C91" s="11"/>
      <c r="D91" s="1"/>
      <c r="E91" s="11"/>
      <c r="F91" s="1"/>
      <c r="G91" s="11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1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1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5" spans="6:26" ht="12.75">
      <c r="F95" s="4"/>
      <c r="H95" s="4"/>
      <c r="J95" s="4"/>
      <c r="L95" s="4"/>
      <c r="N95" s="4"/>
      <c r="P95" s="4"/>
      <c r="R95" s="4"/>
      <c r="T95" s="4"/>
      <c r="V95" s="4"/>
      <c r="X95" s="4"/>
      <c r="Z95" s="4"/>
    </row>
    <row r="96" spans="6:26" ht="12.75">
      <c r="F96" s="4"/>
      <c r="H96" s="4"/>
      <c r="J96" s="4"/>
      <c r="L96" s="4"/>
      <c r="N96" s="4"/>
      <c r="P96" s="4"/>
      <c r="R96" s="4"/>
      <c r="T96" s="4"/>
      <c r="V96" s="4"/>
      <c r="X96" s="4"/>
      <c r="Z96" s="4"/>
    </row>
    <row r="97" spans="6:26" ht="12.75">
      <c r="F97" s="4"/>
      <c r="H97" s="4"/>
      <c r="J97" s="4"/>
      <c r="L97" s="4"/>
      <c r="N97" s="4"/>
      <c r="P97" s="4"/>
      <c r="R97" s="4"/>
      <c r="T97" s="4"/>
      <c r="V97" s="4"/>
      <c r="X97" s="4"/>
      <c r="Z97" s="4"/>
    </row>
    <row r="100" spans="5:25" ht="12.75">
      <c r="E100" s="11"/>
      <c r="G100" s="11"/>
      <c r="I100" s="11"/>
      <c r="K100" s="11"/>
      <c r="M100" s="11"/>
      <c r="O100" s="11"/>
      <c r="Q100" s="11"/>
      <c r="S100" s="11"/>
      <c r="U100" s="11"/>
      <c r="W100" s="11"/>
      <c r="Y100" s="11"/>
    </row>
    <row r="101" spans="5:25" ht="12.75">
      <c r="E101" s="11"/>
      <c r="G101" s="11"/>
      <c r="I101" s="11"/>
      <c r="K101" s="11"/>
      <c r="M101" s="11"/>
      <c r="O101" s="11"/>
      <c r="Q101" s="11"/>
      <c r="S101" s="11"/>
      <c r="U101" s="11"/>
      <c r="W101" s="11"/>
      <c r="Y101" s="11"/>
    </row>
    <row r="102" spans="5:25" ht="12.75">
      <c r="E102" s="11"/>
      <c r="G102" s="11"/>
      <c r="I102" s="11"/>
      <c r="K102" s="11"/>
      <c r="M102" s="11"/>
      <c r="O102" s="11"/>
      <c r="Q102" s="11"/>
      <c r="S102" s="11"/>
      <c r="U102" s="11"/>
      <c r="W102" s="11"/>
      <c r="Y102" s="11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9.140625" defaultRowHeight="12.75"/>
  <cols>
    <col min="3" max="3" width="10.7109375" style="10" customWidth="1"/>
    <col min="4" max="4" width="12.140625" style="0" customWidth="1"/>
    <col min="5" max="5" width="8.28125" style="10" customWidth="1"/>
    <col min="6" max="6" width="9.28125" style="0" bestFit="1" customWidth="1"/>
    <col min="7" max="7" width="11.140625" style="10" customWidth="1"/>
    <col min="8" max="8" width="9.8515625" style="0" bestFit="1" customWidth="1"/>
    <col min="9" max="9" width="10.8515625" style="10" customWidth="1"/>
    <col min="10" max="10" width="10.8515625" style="0" customWidth="1"/>
    <col min="11" max="11" width="11.140625" style="10" customWidth="1"/>
    <col min="12" max="12" width="10.28125" style="0" customWidth="1"/>
    <col min="13" max="13" width="10.28125" style="10" customWidth="1"/>
    <col min="14" max="14" width="9.8515625" style="0" bestFit="1" customWidth="1"/>
    <col min="15" max="15" width="10.57421875" style="10" customWidth="1"/>
    <col min="16" max="16" width="9.8515625" style="0" bestFit="1" customWidth="1"/>
    <col min="17" max="17" width="11.57421875" style="10" customWidth="1"/>
    <col min="18" max="18" width="10.28125" style="0" customWidth="1"/>
    <col min="19" max="19" width="11.7109375" style="10" customWidth="1"/>
    <col min="20" max="20" width="9.8515625" style="0" bestFit="1" customWidth="1"/>
    <col min="21" max="21" width="10.57421875" style="10" customWidth="1"/>
    <col min="22" max="22" width="9.7109375" style="0" bestFit="1" customWidth="1"/>
    <col min="23" max="23" width="11.421875" style="10" customWidth="1"/>
    <col min="24" max="24" width="9.7109375" style="0" bestFit="1" customWidth="1"/>
    <col min="25" max="25" width="11.140625" style="10" customWidth="1"/>
    <col min="26" max="26" width="11.00390625" style="0" customWidth="1"/>
    <col min="27" max="27" width="10.4218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1"/>
      <c r="F10" s="1"/>
      <c r="G10" s="1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1"/>
      <c r="F11" s="1"/>
      <c r="G11" s="1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1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2"/>
      <c r="E53" s="12"/>
      <c r="F53" s="2"/>
      <c r="G53" s="11"/>
      <c r="H53" s="1"/>
      <c r="I53" s="11"/>
      <c r="J53" s="2"/>
      <c r="K53" s="11"/>
      <c r="L53" s="1"/>
      <c r="M53" s="11"/>
      <c r="N53" s="2"/>
      <c r="O53" s="12"/>
      <c r="P53" s="2"/>
      <c r="Q53" s="12"/>
      <c r="R53" s="1"/>
      <c r="S53" s="11"/>
      <c r="T53" s="2"/>
      <c r="U53" s="12"/>
      <c r="V53" s="2"/>
      <c r="W53" s="12"/>
      <c r="X53" s="2"/>
      <c r="Y53" s="12"/>
      <c r="Z53" s="2"/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8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  <c r="AB61" s="1"/>
    </row>
    <row r="62" spans="1:28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  <c r="AB62" s="1"/>
    </row>
    <row r="63" spans="1:28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  <c r="AB63" s="1"/>
    </row>
    <row r="64" spans="1:26" ht="12.75">
      <c r="A64" s="1"/>
      <c r="B64" s="1"/>
      <c r="C64" s="11"/>
      <c r="D64" s="1"/>
      <c r="E64" s="11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ht="12.75">
      <c r="G81" s="11"/>
    </row>
    <row r="82" spans="6:28" ht="12.75">
      <c r="F82" s="4"/>
      <c r="H82" s="4"/>
      <c r="J82" s="4"/>
      <c r="L82" s="4"/>
      <c r="N82" s="4"/>
      <c r="P82" s="4"/>
      <c r="R82" s="4"/>
      <c r="T82" s="4"/>
      <c r="V82" s="4"/>
      <c r="X82" s="4"/>
      <c r="Z82" s="4"/>
      <c r="AB82" s="4"/>
    </row>
    <row r="83" spans="6:28" ht="12.75">
      <c r="F83" s="4"/>
      <c r="H83" s="4"/>
      <c r="J83" s="4"/>
      <c r="L83" s="4"/>
      <c r="N83" s="4"/>
      <c r="P83" s="4"/>
      <c r="R83" s="4"/>
      <c r="T83" s="4"/>
      <c r="V83" s="4"/>
      <c r="X83" s="4"/>
      <c r="Z83" s="4"/>
      <c r="AB83" s="4"/>
    </row>
    <row r="84" spans="6:28" ht="12.75">
      <c r="F84" s="4"/>
      <c r="H84" s="4"/>
      <c r="J84" s="4"/>
      <c r="L84" s="4"/>
      <c r="N84" s="4"/>
      <c r="P84" s="4"/>
      <c r="R84" s="4"/>
      <c r="T84" s="4"/>
      <c r="V84" s="4"/>
      <c r="X84" s="4"/>
      <c r="Z84" s="4"/>
      <c r="AB84" s="4"/>
    </row>
    <row r="87" spans="5:25" ht="12.75">
      <c r="E87" s="11"/>
      <c r="G87" s="11"/>
      <c r="I87" s="11"/>
      <c r="K87" s="11"/>
      <c r="M87" s="11"/>
      <c r="O87" s="11"/>
      <c r="Q87" s="11"/>
      <c r="S87" s="11"/>
      <c r="U87" s="11"/>
      <c r="W87" s="11"/>
      <c r="Y87" s="11"/>
    </row>
    <row r="88" spans="5:25" ht="12.75">
      <c r="E88" s="11"/>
      <c r="G88" s="11"/>
      <c r="I88" s="11"/>
      <c r="K88" s="11"/>
      <c r="M88" s="11"/>
      <c r="O88" s="11"/>
      <c r="Q88" s="11"/>
      <c r="S88" s="11"/>
      <c r="U88" s="11"/>
      <c r="W88" s="11"/>
      <c r="Y88" s="11"/>
    </row>
    <row r="89" spans="5:25" ht="12.75">
      <c r="E89" s="11"/>
      <c r="G89" s="11"/>
      <c r="I89" s="11"/>
      <c r="K89" s="11"/>
      <c r="M89" s="11"/>
      <c r="O89" s="11"/>
      <c r="Q89" s="11"/>
      <c r="S89" s="11"/>
      <c r="U89" s="11"/>
      <c r="W89" s="11"/>
      <c r="Y89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C197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="1" customFormat="1" ht="11.25" customHeight="1"/>
    <row r="2" s="1" customFormat="1" ht="11.25" customHeight="1"/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P5" s="2"/>
      <c r="AC5" s="2"/>
      <c r="AQ5" s="2"/>
      <c r="BE5" s="2"/>
      <c r="BS5" s="2"/>
      <c r="CG5" s="2"/>
    </row>
    <row r="6" spans="8:83" s="1" customFormat="1" ht="11.25" customHeight="1">
      <c r="H6" s="2"/>
      <c r="J6" s="2"/>
      <c r="K6" s="2"/>
      <c r="L6" s="2"/>
      <c r="M6" s="2"/>
      <c r="N6" s="2"/>
      <c r="V6" s="2"/>
      <c r="X6" s="2"/>
      <c r="Y6" s="2"/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2:96" s="1" customFormat="1" ht="11.25" customHeight="1">
      <c r="B7" s="2"/>
      <c r="C7" s="2"/>
      <c r="E7" s="2"/>
      <c r="G7" s="2"/>
      <c r="H7" s="2"/>
      <c r="J7" s="2"/>
      <c r="K7" s="2"/>
      <c r="L7" s="2"/>
      <c r="M7" s="2"/>
      <c r="N7" s="2"/>
      <c r="P7" s="2"/>
      <c r="Q7" s="2"/>
      <c r="S7" s="2"/>
      <c r="U7" s="2"/>
      <c r="V7" s="2"/>
      <c r="X7" s="2"/>
      <c r="Y7" s="2"/>
      <c r="Z7" s="2"/>
      <c r="AA7" s="2"/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="1" customFormat="1" ht="11.25" customHeight="1"/>
    <row r="10" spans="18:26" s="1" customFormat="1" ht="11.25" customHeight="1">
      <c r="R10" s="2"/>
      <c r="S10" s="2"/>
      <c r="U10" s="2"/>
      <c r="W10" s="2"/>
      <c r="Z10" s="2"/>
    </row>
    <row r="11" spans="18:26" s="1" customFormat="1" ht="11.25" customHeight="1">
      <c r="R11" s="2"/>
      <c r="S11" s="2"/>
      <c r="U11" s="2"/>
      <c r="W11" s="2"/>
      <c r="Z11" s="2"/>
    </row>
    <row r="12" spans="18:26" s="1" customFormat="1" ht="11.25" customHeight="1">
      <c r="R12" s="2"/>
      <c r="S12" s="2"/>
      <c r="U12" s="2"/>
      <c r="W12" s="2"/>
      <c r="Z12" s="2"/>
    </row>
    <row r="13" spans="18:26" s="1" customFormat="1" ht="11.25" customHeight="1">
      <c r="R13" s="2"/>
      <c r="S13" s="2"/>
      <c r="U13" s="2"/>
      <c r="W13" s="2"/>
      <c r="Z13" s="2"/>
    </row>
    <row r="14" s="1" customFormat="1" ht="11.25" customHeight="1"/>
    <row r="15" s="1" customFormat="1" ht="11.25" customHeight="1">
      <c r="A15" s="9"/>
    </row>
    <row r="16" spans="3:75" s="1" customFormat="1" ht="11.25" customHeight="1">
      <c r="C16" s="3"/>
      <c r="E16" s="2"/>
      <c r="G16" s="2"/>
      <c r="S16" s="2"/>
      <c r="X16" s="2"/>
      <c r="BU16" s="3"/>
      <c r="BW16" s="3"/>
    </row>
    <row r="17" spans="3:75" s="1" customFormat="1" ht="11.25" customHeight="1">
      <c r="C17" s="3"/>
      <c r="E17" s="2"/>
      <c r="G17" s="2"/>
      <c r="S17" s="2"/>
      <c r="X17" s="2"/>
      <c r="BU17" s="3"/>
      <c r="BW17" s="3"/>
    </row>
    <row r="18" spans="3:75" s="1" customFormat="1" ht="11.25" customHeight="1">
      <c r="C18" s="3"/>
      <c r="E18" s="2"/>
      <c r="G18" s="2"/>
      <c r="S18" s="2"/>
      <c r="X18" s="2"/>
      <c r="BU18" s="3"/>
      <c r="BW18" s="3"/>
    </row>
    <row r="19" spans="5:75" s="1" customFormat="1" ht="11.25" customHeight="1">
      <c r="E19" s="2"/>
      <c r="G19" s="2"/>
      <c r="S19" s="2"/>
      <c r="X19" s="2"/>
      <c r="BU19" s="3"/>
      <c r="BW19" s="3"/>
    </row>
    <row r="20" s="1" customFormat="1" ht="11.25" customHeight="1"/>
    <row r="21" s="1" customFormat="1" ht="11.25" customHeight="1"/>
    <row r="22" spans="3:24" s="1" customFormat="1" ht="11.25" customHeight="1">
      <c r="C22" s="2"/>
      <c r="G22" s="2"/>
      <c r="S22" s="3"/>
      <c r="U22" s="2"/>
      <c r="V22" s="7"/>
      <c r="X22" s="2"/>
    </row>
    <row r="23" spans="3:24" s="1" customFormat="1" ht="11.25" customHeight="1">
      <c r="C23" s="2"/>
      <c r="G23" s="2"/>
      <c r="S23" s="3"/>
      <c r="U23" s="2"/>
      <c r="V23" s="7"/>
      <c r="X23" s="2"/>
    </row>
    <row r="24" spans="3:24" s="1" customFormat="1" ht="11.25" customHeight="1">
      <c r="C24" s="2"/>
      <c r="G24" s="2"/>
      <c r="S24" s="3"/>
      <c r="U24" s="2"/>
      <c r="V24" s="7"/>
      <c r="X24" s="2"/>
    </row>
    <row r="25" spans="3:24" s="1" customFormat="1" ht="11.25" customHeight="1">
      <c r="C25" s="2"/>
      <c r="G25" s="2"/>
      <c r="U25" s="2"/>
      <c r="X25" s="2"/>
    </row>
    <row r="26" s="1" customFormat="1" ht="11.25" customHeight="1"/>
    <row r="27" s="1" customFormat="1" ht="11.25" customHeight="1"/>
    <row r="28" spans="5:73" s="1" customFormat="1" ht="11.25" customHeight="1">
      <c r="E28" s="2"/>
      <c r="G28" s="2"/>
      <c r="S28" s="2"/>
      <c r="V28" s="3"/>
      <c r="W28" s="2"/>
      <c r="Z28" s="2"/>
      <c r="BU28" s="3"/>
    </row>
    <row r="29" spans="5:73" s="1" customFormat="1" ht="11.25" customHeight="1">
      <c r="E29" s="2"/>
      <c r="G29" s="2"/>
      <c r="S29" s="2"/>
      <c r="V29" s="3"/>
      <c r="W29" s="2"/>
      <c r="Z29" s="2"/>
      <c r="BU29" s="3"/>
    </row>
    <row r="30" spans="5:73" s="1" customFormat="1" ht="11.25" customHeight="1">
      <c r="E30" s="2"/>
      <c r="G30" s="2"/>
      <c r="S30" s="2"/>
      <c r="V30" s="3"/>
      <c r="W30" s="2"/>
      <c r="Z30" s="2"/>
      <c r="BU30" s="3"/>
    </row>
    <row r="31" spans="5:73" s="1" customFormat="1" ht="11.25" customHeight="1">
      <c r="E31" s="2"/>
      <c r="G31" s="2"/>
      <c r="S31" s="2"/>
      <c r="W31" s="2"/>
      <c r="Z31" s="2"/>
      <c r="BU31" s="3"/>
    </row>
    <row r="32" spans="5:22" s="1" customFormat="1" ht="11.25" customHeight="1">
      <c r="E32" s="3"/>
      <c r="S32" s="3"/>
      <c r="V32" s="3"/>
    </row>
    <row r="33" s="1" customFormat="1" ht="11.25" customHeight="1"/>
    <row r="34" spans="3:75" s="1" customFormat="1" ht="11.25" customHeight="1">
      <c r="C34" s="3"/>
      <c r="BW34" s="3"/>
    </row>
    <row r="35" spans="3:75" s="1" customFormat="1" ht="11.25" customHeight="1">
      <c r="C35" s="3"/>
      <c r="BW35" s="3"/>
    </row>
    <row r="36" spans="3:75" s="1" customFormat="1" ht="11.25" customHeight="1">
      <c r="C36" s="3"/>
      <c r="BW36" s="3"/>
    </row>
    <row r="37" s="1" customFormat="1" ht="11.25" customHeight="1">
      <c r="BW37" s="3"/>
    </row>
    <row r="38" s="1" customFormat="1" ht="11.25" customHeight="1">
      <c r="BW38" s="3"/>
    </row>
    <row r="39" s="1" customFormat="1" ht="11.25" customHeight="1"/>
    <row r="40" spans="3:73" s="1" customFormat="1" ht="11.25" customHeight="1">
      <c r="C40" s="3"/>
      <c r="E40" s="3"/>
      <c r="F40" s="3"/>
      <c r="G40" s="3"/>
      <c r="J40" s="2"/>
      <c r="L40" s="2"/>
      <c r="Q40" s="2"/>
      <c r="S40" s="2"/>
      <c r="U40" s="2"/>
      <c r="BU40" s="3"/>
    </row>
    <row r="41" spans="3:73" s="1" customFormat="1" ht="11.25" customHeight="1">
      <c r="C41" s="3"/>
      <c r="E41" s="3"/>
      <c r="F41" s="3"/>
      <c r="G41" s="3"/>
      <c r="J41" s="2"/>
      <c r="L41" s="2"/>
      <c r="Q41" s="2"/>
      <c r="S41" s="2"/>
      <c r="U41" s="2"/>
      <c r="BU41" s="3"/>
    </row>
    <row r="42" spans="3:73" s="1" customFormat="1" ht="11.25" customHeight="1">
      <c r="C42" s="3"/>
      <c r="E42" s="3"/>
      <c r="F42" s="3"/>
      <c r="G42" s="3"/>
      <c r="J42" s="2"/>
      <c r="L42" s="2"/>
      <c r="Q42" s="2"/>
      <c r="S42" s="2"/>
      <c r="U42" s="2"/>
      <c r="BU42" s="3"/>
    </row>
    <row r="43" spans="3:73" s="1" customFormat="1" ht="11.25" customHeight="1">
      <c r="C43" s="3"/>
      <c r="G43" s="3"/>
      <c r="J43" s="2"/>
      <c r="L43" s="2"/>
      <c r="Q43" s="2"/>
      <c r="S43" s="2"/>
      <c r="U43" s="2"/>
      <c r="BU43" s="3"/>
    </row>
    <row r="44" s="1" customFormat="1" ht="11.25" customHeight="1">
      <c r="Q44" s="2"/>
    </row>
    <row r="45" s="1" customFormat="1" ht="11.25" customHeight="1">
      <c r="Q45" s="2"/>
    </row>
    <row r="46" spans="3:76" s="1" customFormat="1" ht="11.25" customHeight="1">
      <c r="C46" s="2"/>
      <c r="L46" s="2"/>
      <c r="Q46" s="2"/>
      <c r="T46" s="3"/>
      <c r="X46" s="2"/>
      <c r="BU46" s="3"/>
      <c r="BW46" s="3"/>
      <c r="BX46" s="3"/>
    </row>
    <row r="47" spans="3:76" s="1" customFormat="1" ht="11.25" customHeight="1">
      <c r="C47" s="2"/>
      <c r="L47" s="2"/>
      <c r="Q47" s="2"/>
      <c r="T47" s="3"/>
      <c r="X47" s="2"/>
      <c r="BU47" s="3"/>
      <c r="BW47" s="3"/>
      <c r="BX47" s="3"/>
    </row>
    <row r="48" spans="3:76" s="1" customFormat="1" ht="11.25" customHeight="1">
      <c r="C48" s="2"/>
      <c r="L48" s="2"/>
      <c r="Q48" s="2"/>
      <c r="T48" s="3"/>
      <c r="X48" s="2"/>
      <c r="BU48" s="3"/>
      <c r="BW48" s="3"/>
      <c r="BX48" s="3"/>
    </row>
    <row r="49" spans="3:76" s="1" customFormat="1" ht="11.25" customHeight="1">
      <c r="C49" s="2"/>
      <c r="L49" s="2"/>
      <c r="Q49" s="2"/>
      <c r="X49" s="2"/>
      <c r="BU49" s="3"/>
      <c r="BW49" s="3"/>
      <c r="BX49" s="3"/>
    </row>
    <row r="50" s="1" customFormat="1" ht="11.25" customHeight="1">
      <c r="Q50" s="2"/>
    </row>
    <row r="51" s="1" customFormat="1" ht="11.25" customHeight="1">
      <c r="Q51" s="2"/>
    </row>
    <row r="52" spans="3:73" s="1" customFormat="1" ht="11.25" customHeight="1">
      <c r="C52" s="2"/>
      <c r="G52" s="2"/>
      <c r="L52" s="7"/>
      <c r="Q52" s="2"/>
      <c r="U52" s="2"/>
      <c r="BU52" s="3"/>
    </row>
    <row r="53" spans="3:73" s="1" customFormat="1" ht="11.25" customHeight="1">
      <c r="C53" s="2"/>
      <c r="G53" s="2"/>
      <c r="L53" s="7"/>
      <c r="Q53" s="2"/>
      <c r="U53" s="2"/>
      <c r="BU53" s="3"/>
    </row>
    <row r="54" spans="3:73" s="1" customFormat="1" ht="11.25" customHeight="1">
      <c r="C54" s="2"/>
      <c r="G54" s="2"/>
      <c r="L54" s="7"/>
      <c r="Q54" s="2"/>
      <c r="U54" s="2"/>
      <c r="BU54" s="3"/>
    </row>
    <row r="55" spans="3:73" s="1" customFormat="1" ht="11.25" customHeight="1">
      <c r="C55" s="2"/>
      <c r="G55" s="2"/>
      <c r="Q55" s="2"/>
      <c r="U55" s="2"/>
      <c r="BU55" s="3"/>
    </row>
    <row r="56" s="1" customFormat="1" ht="11.25" customHeight="1">
      <c r="Q56" s="2"/>
    </row>
    <row r="57" s="1" customFormat="1" ht="11.25" customHeight="1">
      <c r="Q57" s="2"/>
    </row>
    <row r="58" spans="17:62" s="1" customFormat="1" ht="11.25" customHeight="1">
      <c r="Q58" s="2"/>
      <c r="Z58" s="2"/>
      <c r="BF58" s="3"/>
      <c r="BG58" s="3"/>
      <c r="BJ58" s="3"/>
    </row>
    <row r="59" spans="17:62" s="1" customFormat="1" ht="11.25" customHeight="1">
      <c r="Q59" s="2"/>
      <c r="Z59" s="2"/>
      <c r="BF59" s="3"/>
      <c r="BG59" s="3"/>
      <c r="BJ59" s="3"/>
    </row>
    <row r="60" spans="17:62" s="1" customFormat="1" ht="11.25" customHeight="1">
      <c r="Q60" s="2"/>
      <c r="Z60" s="2"/>
      <c r="BF60" s="3"/>
      <c r="BG60" s="3"/>
      <c r="BJ60" s="3"/>
    </row>
    <row r="61" spans="17:62" s="1" customFormat="1" ht="11.25" customHeight="1">
      <c r="Q61" s="2"/>
      <c r="Z61" s="2"/>
      <c r="BF61" s="3"/>
      <c r="BG61" s="3"/>
      <c r="BJ61" s="3"/>
    </row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P70" s="2"/>
      <c r="BE70" s="2"/>
      <c r="BS70" s="2"/>
    </row>
    <row r="71" spans="8:57" s="1" customFormat="1" ht="11.25" customHeight="1">
      <c r="H71" s="2"/>
      <c r="J71" s="2"/>
      <c r="K71" s="2"/>
      <c r="L71" s="2"/>
      <c r="M71" s="2"/>
      <c r="N71" s="2"/>
      <c r="V71" s="2"/>
      <c r="X71" s="2"/>
      <c r="Y71" s="2"/>
      <c r="Z71" s="2"/>
      <c r="AA71" s="2"/>
      <c r="AX71" s="2"/>
      <c r="AZ71" s="2"/>
      <c r="BA71" s="2"/>
      <c r="BB71" s="2"/>
      <c r="BE71" s="2"/>
    </row>
    <row r="72" spans="2:82" s="1" customFormat="1" ht="11.25" customHeight="1">
      <c r="B72" s="2"/>
      <c r="C72" s="2"/>
      <c r="E72" s="2"/>
      <c r="G72" s="2"/>
      <c r="H72" s="2"/>
      <c r="J72" s="2"/>
      <c r="K72" s="2"/>
      <c r="L72" s="2"/>
      <c r="M72" s="2"/>
      <c r="N72" s="2"/>
      <c r="P72" s="2"/>
      <c r="Q72" s="2"/>
      <c r="S72" s="2"/>
      <c r="U72" s="2"/>
      <c r="V72" s="2"/>
      <c r="X72" s="2"/>
      <c r="Y72" s="2"/>
      <c r="Z72" s="2"/>
      <c r="AA72" s="2"/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5:69" s="1" customFormat="1" ht="11.25" customHeight="1">
      <c r="O74" s="9"/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19:26" s="1" customFormat="1" ht="11.25" customHeight="1">
      <c r="S75" s="2"/>
      <c r="W75" s="7"/>
      <c r="X75" s="2"/>
      <c r="Z75" s="2"/>
    </row>
    <row r="76" spans="19:26" s="1" customFormat="1" ht="11.25" customHeight="1">
      <c r="S76" s="2"/>
      <c r="W76" s="7"/>
      <c r="X76" s="2"/>
      <c r="Z76" s="2"/>
    </row>
    <row r="77" spans="19:26" s="1" customFormat="1" ht="11.25" customHeight="1">
      <c r="S77" s="2"/>
      <c r="W77" s="7"/>
      <c r="X77" s="2"/>
      <c r="Z77" s="2"/>
    </row>
    <row r="78" spans="19:26" s="1" customFormat="1" ht="11.25" customHeight="1">
      <c r="S78" s="2"/>
      <c r="X78" s="2"/>
      <c r="Z78" s="2"/>
    </row>
    <row r="79" s="1" customFormat="1" ht="11.25" customHeight="1"/>
    <row r="80" s="1" customFormat="1" ht="11.25" customHeight="1">
      <c r="A80" s="9"/>
    </row>
    <row r="81" spans="3:104" s="1" customFormat="1" ht="11.25" customHeight="1">
      <c r="C81" s="2"/>
      <c r="D81" s="2"/>
      <c r="E81" s="2"/>
      <c r="F81" s="3"/>
      <c r="G81" s="2"/>
      <c r="H81" s="2"/>
      <c r="I81" s="2"/>
      <c r="J81" s="2"/>
      <c r="Q81" s="3"/>
      <c r="CZ81" s="1" t="s">
        <v>11</v>
      </c>
    </row>
    <row r="82" spans="3:17" s="1" customFormat="1" ht="11.25" customHeight="1">
      <c r="C82" s="2"/>
      <c r="D82" s="2"/>
      <c r="E82" s="2"/>
      <c r="F82" s="3"/>
      <c r="G82" s="2"/>
      <c r="H82" s="2"/>
      <c r="I82" s="2"/>
      <c r="J82" s="2"/>
      <c r="Q82" s="3"/>
    </row>
    <row r="83" spans="3:17" s="1" customFormat="1" ht="11.25" customHeight="1">
      <c r="C83" s="2"/>
      <c r="D83" s="2"/>
      <c r="E83" s="2"/>
      <c r="F83" s="3"/>
      <c r="G83" s="2"/>
      <c r="H83" s="2"/>
      <c r="I83" s="2"/>
      <c r="J83" s="2"/>
      <c r="Q83" s="3"/>
    </row>
    <row r="84" spans="3:17" s="1" customFormat="1" ht="11.25" customHeight="1">
      <c r="C84" s="2"/>
      <c r="D84" s="2"/>
      <c r="E84" s="2"/>
      <c r="G84" s="2"/>
      <c r="H84" s="2"/>
      <c r="I84" s="2"/>
      <c r="J84" s="2"/>
      <c r="Q84" s="3"/>
    </row>
    <row r="85" s="1" customFormat="1" ht="11.25" customHeight="1"/>
    <row r="86" s="1" customFormat="1" ht="11.25" customHeight="1">
      <c r="A86" s="9"/>
    </row>
    <row r="87" spans="3:26" s="1" customFormat="1" ht="11.25" customHeight="1">
      <c r="C87" s="2"/>
      <c r="D87" s="3"/>
      <c r="H87" s="2"/>
      <c r="S87" s="2"/>
      <c r="T87" s="3"/>
      <c r="W87" s="2"/>
      <c r="Z87" s="2"/>
    </row>
    <row r="88" spans="3:26" s="1" customFormat="1" ht="11.25" customHeight="1">
      <c r="C88" s="2"/>
      <c r="D88" s="3"/>
      <c r="H88" s="2"/>
      <c r="S88" s="2"/>
      <c r="T88" s="3"/>
      <c r="W88" s="2"/>
      <c r="Z88" s="2"/>
    </row>
    <row r="89" spans="3:26" s="1" customFormat="1" ht="11.25" customHeight="1">
      <c r="C89" s="2"/>
      <c r="D89" s="3"/>
      <c r="H89" s="2"/>
      <c r="S89" s="2"/>
      <c r="T89" s="3"/>
      <c r="W89" s="2"/>
      <c r="Z89" s="2"/>
    </row>
    <row r="90" spans="3:78" s="1" customFormat="1" ht="11.25" customHeight="1">
      <c r="C90" s="2"/>
      <c r="H90" s="2"/>
      <c r="S90" s="2"/>
      <c r="W90" s="2"/>
      <c r="Z90" s="2"/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73:78" s="1" customFormat="1" ht="11.25" customHeight="1">
      <c r="BU92" s="3"/>
      <c r="BZ92" s="3"/>
    </row>
    <row r="93" spans="4:78" s="1" customFormat="1" ht="11.25" customHeight="1">
      <c r="D93" s="3"/>
      <c r="E93" s="2"/>
      <c r="H93" s="3"/>
      <c r="I93" s="2"/>
      <c r="J93" s="2"/>
      <c r="BU93" s="3"/>
      <c r="BZ93" s="3"/>
    </row>
    <row r="94" spans="4:78" s="1" customFormat="1" ht="11.25" customHeight="1">
      <c r="D94" s="3"/>
      <c r="E94" s="2"/>
      <c r="H94" s="3"/>
      <c r="I94" s="2"/>
      <c r="J94" s="2"/>
      <c r="BU94" s="3"/>
      <c r="BZ94" s="3"/>
    </row>
    <row r="95" spans="4:78" s="1" customFormat="1" ht="11.25" customHeight="1">
      <c r="D95" s="3"/>
      <c r="E95" s="2"/>
      <c r="H95" s="3"/>
      <c r="I95" s="2"/>
      <c r="J95" s="2"/>
      <c r="BU95" s="3"/>
      <c r="BZ95" s="3"/>
    </row>
    <row r="96" spans="5:78" s="1" customFormat="1" ht="11.25" customHeight="1">
      <c r="E96" s="2"/>
      <c r="I96" s="2"/>
      <c r="J96" s="2"/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23:78" s="1" customFormat="1" ht="11.25" customHeight="1">
      <c r="W98" s="3"/>
      <c r="BU98" s="3"/>
      <c r="BZ98" s="3"/>
    </row>
    <row r="99" spans="3:78" s="1" customFormat="1" ht="11.25" customHeight="1">
      <c r="C99" s="2"/>
      <c r="H99" s="3"/>
      <c r="I99" s="7"/>
      <c r="J99" s="2"/>
      <c r="R99" s="2"/>
      <c r="T99" s="2"/>
      <c r="V99" s="2"/>
      <c r="X99" s="2"/>
      <c r="Y99" s="2"/>
      <c r="Z99" s="2"/>
      <c r="BU99" s="3"/>
      <c r="BZ99" s="3"/>
    </row>
    <row r="100" spans="3:26" s="1" customFormat="1" ht="11.25" customHeight="1">
      <c r="C100" s="2"/>
      <c r="H100" s="3"/>
      <c r="I100" s="7"/>
      <c r="J100" s="2"/>
      <c r="R100" s="2"/>
      <c r="T100" s="2"/>
      <c r="V100" s="2"/>
      <c r="X100" s="2"/>
      <c r="Y100" s="2"/>
      <c r="Z100" s="2"/>
    </row>
    <row r="101" spans="3:26" s="1" customFormat="1" ht="11.25" customHeight="1">
      <c r="C101" s="2"/>
      <c r="H101" s="3"/>
      <c r="I101" s="7"/>
      <c r="J101" s="2"/>
      <c r="R101" s="2"/>
      <c r="T101" s="2"/>
      <c r="V101" s="2"/>
      <c r="X101" s="2"/>
      <c r="Y101" s="2"/>
      <c r="Z101" s="2"/>
    </row>
    <row r="102" spans="3:26" s="1" customFormat="1" ht="11.25" customHeight="1">
      <c r="C102" s="2"/>
      <c r="J102" s="2"/>
      <c r="R102" s="2"/>
      <c r="T102" s="2"/>
      <c r="V102" s="2"/>
      <c r="X102" s="2"/>
      <c r="Y102" s="2"/>
      <c r="Z102" s="2"/>
    </row>
    <row r="103" s="1" customFormat="1" ht="11.25" customHeight="1"/>
    <row r="104" s="1" customFormat="1" ht="11.25" customHeight="1"/>
    <row r="105" spans="5:107" s="1" customFormat="1" ht="11.25" customHeight="1">
      <c r="E105" s="2"/>
      <c r="H105" s="2"/>
      <c r="I105" s="2"/>
      <c r="J105" s="2"/>
      <c r="Q105" s="2"/>
      <c r="U105" s="2"/>
      <c r="DC105" s="1" t="s">
        <v>9</v>
      </c>
    </row>
    <row r="106" spans="5:21" s="1" customFormat="1" ht="11.25" customHeight="1">
      <c r="E106" s="2"/>
      <c r="H106" s="2"/>
      <c r="I106" s="2"/>
      <c r="J106" s="2"/>
      <c r="Q106" s="2"/>
      <c r="U106" s="2"/>
    </row>
    <row r="107" spans="5:21" s="1" customFormat="1" ht="11.25" customHeight="1">
      <c r="E107" s="2"/>
      <c r="H107" s="2"/>
      <c r="I107" s="2"/>
      <c r="J107" s="2"/>
      <c r="Q107" s="2"/>
      <c r="U107" s="2"/>
    </row>
    <row r="108" spans="5:21" s="1" customFormat="1" ht="11.25" customHeight="1">
      <c r="E108" s="2"/>
      <c r="H108" s="2"/>
      <c r="I108" s="2"/>
      <c r="J108" s="2"/>
      <c r="Q108" s="2"/>
      <c r="U108" s="2"/>
    </row>
    <row r="109" spans="5:8" s="1" customFormat="1" ht="11.25" customHeight="1">
      <c r="E109" s="3"/>
      <c r="H109" s="3"/>
    </row>
    <row r="110" s="1" customFormat="1" ht="11.25" customHeight="1"/>
    <row r="111" spans="7:12" s="1" customFormat="1" ht="11.25" customHeight="1">
      <c r="G111" s="2"/>
      <c r="J111" s="2"/>
      <c r="L111" s="2"/>
    </row>
    <row r="112" spans="7:12" s="1" customFormat="1" ht="11.25" customHeight="1">
      <c r="G112" s="2"/>
      <c r="J112" s="2"/>
      <c r="L112" s="2"/>
    </row>
    <row r="113" spans="7:12" s="1" customFormat="1" ht="11.25" customHeight="1">
      <c r="G113" s="2"/>
      <c r="J113" s="2"/>
      <c r="L113" s="2"/>
    </row>
    <row r="114" spans="7:12" s="1" customFormat="1" ht="11.25" customHeight="1">
      <c r="G114" s="2"/>
      <c r="J114" s="2"/>
      <c r="L114" s="2"/>
    </row>
    <row r="115" s="1" customFormat="1" ht="11.25" customHeight="1"/>
    <row r="116" s="1" customFormat="1" ht="11.25" customHeight="1">
      <c r="A116" s="9"/>
    </row>
    <row r="117" spans="4:26" s="1" customFormat="1" ht="11.25" customHeight="1">
      <c r="D117" s="2"/>
      <c r="H117" s="2"/>
      <c r="J117" s="2"/>
      <c r="Q117" s="2"/>
      <c r="S117" s="2"/>
      <c r="U117" s="7"/>
      <c r="V117" s="7"/>
      <c r="W117" s="2"/>
      <c r="Z117" s="2"/>
    </row>
    <row r="118" spans="4:26" s="1" customFormat="1" ht="11.25" customHeight="1">
      <c r="D118" s="2"/>
      <c r="H118" s="2"/>
      <c r="J118" s="2"/>
      <c r="Q118" s="2"/>
      <c r="S118" s="2"/>
      <c r="U118" s="7"/>
      <c r="V118" s="7"/>
      <c r="W118" s="2"/>
      <c r="Z118" s="2"/>
    </row>
    <row r="119" spans="4:26" s="1" customFormat="1" ht="11.25" customHeight="1">
      <c r="D119" s="2"/>
      <c r="H119" s="2"/>
      <c r="J119" s="2"/>
      <c r="Q119" s="2"/>
      <c r="S119" s="2"/>
      <c r="U119" s="7"/>
      <c r="V119" s="7"/>
      <c r="W119" s="2"/>
      <c r="Z119" s="2"/>
    </row>
    <row r="120" spans="4:26" s="1" customFormat="1" ht="11.25" customHeight="1">
      <c r="D120" s="2"/>
      <c r="H120" s="2"/>
      <c r="J120" s="2"/>
      <c r="Q120" s="2"/>
      <c r="S120" s="2"/>
      <c r="U120" s="7"/>
      <c r="V120" s="7"/>
      <c r="W120" s="2"/>
      <c r="Z120" s="2"/>
    </row>
    <row r="121" s="1" customFormat="1" ht="11.25" customHeight="1"/>
    <row r="122" spans="25:27" s="1" customFormat="1" ht="11.25" customHeight="1">
      <c r="Y122" s="2"/>
      <c r="Z122" s="2"/>
      <c r="AA122" s="2"/>
    </row>
    <row r="123" spans="5:27" s="1" customFormat="1" ht="11.25" customHeight="1">
      <c r="E123" s="3"/>
      <c r="S123" s="2"/>
      <c r="T123" s="3"/>
      <c r="V123" s="3"/>
      <c r="W123" s="3"/>
      <c r="X123" s="3"/>
      <c r="Y123" s="5"/>
      <c r="Z123" s="2"/>
      <c r="AA123" s="5"/>
    </row>
    <row r="124" spans="5:27" s="1" customFormat="1" ht="11.25" customHeight="1">
      <c r="E124" s="3"/>
      <c r="S124" s="2"/>
      <c r="T124" s="3"/>
      <c r="V124" s="3"/>
      <c r="W124" s="3"/>
      <c r="X124" s="3"/>
      <c r="Y124" s="5"/>
      <c r="Z124" s="2"/>
      <c r="AA124" s="5"/>
    </row>
    <row r="125" spans="5:27" s="1" customFormat="1" ht="11.25" customHeight="1">
      <c r="E125" s="3"/>
      <c r="S125" s="2"/>
      <c r="T125" s="3"/>
      <c r="V125" s="3"/>
      <c r="W125" s="3"/>
      <c r="X125" s="3"/>
      <c r="Y125" s="5"/>
      <c r="Z125" s="2"/>
      <c r="AA125" s="5"/>
    </row>
    <row r="126" spans="5:27" s="1" customFormat="1" ht="11.25" customHeight="1">
      <c r="E126" s="3"/>
      <c r="S126" s="2"/>
      <c r="Y126" s="5"/>
      <c r="Z126" s="2"/>
      <c r="AA126" s="5"/>
    </row>
    <row r="127" s="1" customFormat="1" ht="11.25" customHeight="1"/>
    <row r="128" spans="25:26" s="1" customFormat="1" ht="11.25" customHeight="1"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9:69" s="1" customFormat="1" ht="11.25" customHeight="1"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23</v>
      </c>
      <c r="BQ131" s="2" t="s">
        <v>10</v>
      </c>
    </row>
    <row r="132" s="1" customFormat="1" ht="11.25" customHeight="1"/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P135" s="2"/>
      <c r="AE135" s="3"/>
      <c r="AS135" s="3"/>
    </row>
    <row r="136" spans="8:45" s="1" customFormat="1" ht="11.25" customHeight="1">
      <c r="H136" s="2"/>
      <c r="J136" s="2"/>
      <c r="K136" s="2"/>
      <c r="L136" s="2"/>
      <c r="M136" s="2"/>
      <c r="N136" s="2"/>
      <c r="V136" s="2"/>
      <c r="X136" s="2"/>
      <c r="Y136" s="2"/>
      <c r="Z136" s="2"/>
      <c r="AA136" s="2"/>
      <c r="AE136" s="3"/>
      <c r="AS136" s="3"/>
    </row>
    <row r="137" spans="2:45" s="1" customFormat="1" ht="11.25" customHeight="1">
      <c r="B137" s="2"/>
      <c r="C137" s="2"/>
      <c r="E137" s="2"/>
      <c r="G137" s="2"/>
      <c r="H137" s="2"/>
      <c r="J137" s="2"/>
      <c r="K137" s="2"/>
      <c r="L137" s="2"/>
      <c r="M137" s="2"/>
      <c r="N137" s="2"/>
      <c r="P137" s="2"/>
      <c r="Q137" s="2"/>
      <c r="S137" s="2"/>
      <c r="U137" s="2"/>
      <c r="V137" s="2"/>
      <c r="X137" s="2"/>
      <c r="Y137" s="2"/>
      <c r="Z137" s="2"/>
      <c r="AA137" s="2"/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="1" customFormat="1" ht="11.25" customHeight="1"/>
    <row r="140" spans="3:26" s="1" customFormat="1" ht="11.25" customHeight="1">
      <c r="C140" s="2"/>
      <c r="G140" s="2"/>
      <c r="T140" s="3"/>
      <c r="V140" s="2"/>
      <c r="W140" s="2"/>
      <c r="X140" s="3"/>
      <c r="Y140" s="3"/>
      <c r="Z140" s="3"/>
    </row>
    <row r="141" spans="3:26" s="1" customFormat="1" ht="11.25" customHeight="1">
      <c r="C141" s="2"/>
      <c r="G141" s="2"/>
      <c r="T141" s="3"/>
      <c r="V141" s="2"/>
      <c r="W141" s="2"/>
      <c r="X141" s="3"/>
      <c r="Y141" s="3"/>
      <c r="Z141" s="3"/>
    </row>
    <row r="142" spans="3:26" s="1" customFormat="1" ht="11.25" customHeight="1">
      <c r="C142" s="2"/>
      <c r="G142" s="2"/>
      <c r="T142" s="3"/>
      <c r="V142" s="2"/>
      <c r="W142" s="2"/>
      <c r="X142" s="3"/>
      <c r="Y142" s="3"/>
      <c r="Z142" s="3"/>
    </row>
    <row r="143" spans="3:26" s="1" customFormat="1" ht="11.25" customHeight="1">
      <c r="C143" s="2"/>
      <c r="G143" s="2"/>
      <c r="V143" s="2"/>
      <c r="W143" s="2"/>
      <c r="X143" s="3"/>
      <c r="Y143" s="3"/>
      <c r="Z143" s="3"/>
    </row>
    <row r="144" s="1" customFormat="1" ht="11.25" customHeight="1"/>
    <row r="145" s="1" customFormat="1" ht="11.25" customHeight="1"/>
    <row r="146" spans="3:61" s="1" customFormat="1" ht="11.25" customHeight="1">
      <c r="C146" s="2"/>
      <c r="J146" s="2"/>
      <c r="AF146" s="3"/>
      <c r="AG146" s="3"/>
      <c r="AI146" s="3"/>
      <c r="BG146" s="3"/>
      <c r="BI146" s="3"/>
    </row>
    <row r="147" spans="3:61" s="1" customFormat="1" ht="11.25" customHeight="1">
      <c r="C147" s="2"/>
      <c r="J147" s="2"/>
      <c r="AF147" s="3"/>
      <c r="AG147" s="3"/>
      <c r="AI147" s="3"/>
      <c r="BG147" s="3"/>
      <c r="BI147" s="3"/>
    </row>
    <row r="148" spans="3:61" s="1" customFormat="1" ht="11.25" customHeight="1">
      <c r="C148" s="2"/>
      <c r="J148" s="2"/>
      <c r="AF148" s="3"/>
      <c r="AG148" s="3"/>
      <c r="AI148" s="3"/>
      <c r="BG148" s="3"/>
      <c r="BI148" s="3"/>
    </row>
    <row r="149" spans="3:61" s="1" customFormat="1" ht="11.25" customHeight="1">
      <c r="C149" s="2"/>
      <c r="J149" s="2"/>
      <c r="AF149" s="3"/>
      <c r="AG149" s="3"/>
      <c r="AI149" s="3"/>
      <c r="BG149" s="3"/>
      <c r="BI149" s="3"/>
    </row>
    <row r="150" s="1" customFormat="1" ht="11.25" customHeight="1"/>
    <row r="151" s="1" customFormat="1" ht="11.25" customHeight="1">
      <c r="R151" s="3"/>
    </row>
    <row r="152" spans="5:66" s="1" customFormat="1" ht="11.25" customHeight="1">
      <c r="E152" s="7"/>
      <c r="K152" s="7"/>
      <c r="R152" s="2"/>
      <c r="T152" s="2"/>
      <c r="V152" s="2"/>
      <c r="Y152" s="2"/>
      <c r="Z152" s="2"/>
      <c r="AG152" s="3"/>
      <c r="AS152" s="3"/>
      <c r="BJ152" s="3"/>
      <c r="BL152" s="3"/>
      <c r="BM152" s="3"/>
      <c r="BN152" s="3"/>
    </row>
    <row r="153" spans="5:66" s="1" customFormat="1" ht="11.25" customHeight="1">
      <c r="E153" s="7"/>
      <c r="K153" s="7"/>
      <c r="R153" s="2"/>
      <c r="T153" s="2"/>
      <c r="V153" s="2"/>
      <c r="Y153" s="2"/>
      <c r="Z153" s="2"/>
      <c r="AG153" s="3"/>
      <c r="AS153" s="3"/>
      <c r="BJ153" s="3"/>
      <c r="BL153" s="3"/>
      <c r="BM153" s="3"/>
      <c r="BN153" s="3"/>
    </row>
    <row r="154" spans="5:66" s="1" customFormat="1" ht="11.25" customHeight="1">
      <c r="E154" s="7"/>
      <c r="K154" s="7"/>
      <c r="R154" s="2"/>
      <c r="T154" s="2"/>
      <c r="V154" s="2"/>
      <c r="Y154" s="2"/>
      <c r="Z154" s="2"/>
      <c r="AG154" s="3"/>
      <c r="AS154" s="3"/>
      <c r="BJ154" s="3"/>
      <c r="BL154" s="3"/>
      <c r="BM154" s="3"/>
      <c r="BN154" s="3"/>
    </row>
    <row r="155" spans="5:66" s="1" customFormat="1" ht="11.25" customHeight="1">
      <c r="E155" s="7"/>
      <c r="R155" s="2"/>
      <c r="T155" s="2"/>
      <c r="V155" s="2"/>
      <c r="Y155" s="2"/>
      <c r="Z155" s="2"/>
      <c r="AG155" s="3"/>
      <c r="AS155" s="3"/>
      <c r="BJ155" s="3"/>
      <c r="BL155" s="3"/>
      <c r="BM155" s="3"/>
      <c r="BN155" s="3"/>
    </row>
    <row r="156" s="1" customFormat="1" ht="11.25" customHeight="1"/>
    <row r="157" s="1" customFormat="1" ht="11.25" customHeight="1"/>
    <row r="158" spans="7:48" s="1" customFormat="1" ht="11.25" customHeight="1">
      <c r="G158" s="7"/>
      <c r="L158" s="7"/>
      <c r="AG158" s="3"/>
      <c r="AJ158" s="3"/>
      <c r="AU158" s="3"/>
      <c r="AV158" s="3"/>
    </row>
    <row r="159" spans="7:48" s="1" customFormat="1" ht="11.25" customHeight="1">
      <c r="G159" s="7"/>
      <c r="L159" s="7"/>
      <c r="AG159" s="3"/>
      <c r="AJ159" s="3"/>
      <c r="AU159" s="3"/>
      <c r="AV159" s="3"/>
    </row>
    <row r="160" spans="7:48" s="1" customFormat="1" ht="11.25" customHeight="1">
      <c r="G160" s="7"/>
      <c r="L160" s="7"/>
      <c r="AG160" s="3"/>
      <c r="AJ160" s="3"/>
      <c r="AU160" s="3"/>
      <c r="AV160" s="3"/>
    </row>
    <row r="161" spans="33:48" s="1" customFormat="1" ht="11.25" customHeight="1">
      <c r="AG161" s="3"/>
      <c r="AJ161" s="3"/>
      <c r="AU161" s="3"/>
      <c r="AV161" s="3"/>
    </row>
    <row r="162" s="1" customFormat="1" ht="11.25" customHeight="1"/>
    <row r="163" s="1" customFormat="1" ht="11.25" customHeight="1"/>
    <row r="164" spans="6:12" s="1" customFormat="1" ht="11.25" customHeight="1">
      <c r="F164" s="3"/>
      <c r="J164" s="7"/>
      <c r="L164" s="7"/>
    </row>
    <row r="165" spans="6:12" s="1" customFormat="1" ht="11.25" customHeight="1">
      <c r="F165" s="3"/>
      <c r="J165" s="7"/>
      <c r="L165" s="7"/>
    </row>
    <row r="166" spans="6:12" s="1" customFormat="1" ht="11.25" customHeight="1">
      <c r="F166" s="3"/>
      <c r="J166" s="7"/>
      <c r="L166" s="7"/>
    </row>
    <row r="167" s="1" customFormat="1" ht="11.25" customHeight="1"/>
    <row r="168" s="1" customFormat="1" ht="11.25" customHeight="1"/>
    <row r="169" s="1" customFormat="1" ht="11.25" customHeight="1"/>
    <row r="170" spans="7:9" s="1" customFormat="1" ht="11.25" customHeight="1">
      <c r="G170" s="2"/>
      <c r="I170" s="2"/>
    </row>
    <row r="171" spans="7:9" s="1" customFormat="1" ht="11.25" customHeight="1">
      <c r="G171" s="2"/>
      <c r="I171" s="2"/>
    </row>
    <row r="172" spans="7:9" s="1" customFormat="1" ht="11.25" customHeight="1">
      <c r="G172" s="2"/>
      <c r="I172" s="2"/>
    </row>
    <row r="173" spans="7:9" s="1" customFormat="1" ht="11.25" customHeight="1">
      <c r="G173" s="2"/>
      <c r="I173" s="2"/>
    </row>
    <row r="174" s="1" customFormat="1" ht="11.25" customHeight="1"/>
    <row r="175" spans="1:60" s="1" customFormat="1" ht="11.25" customHeight="1">
      <c r="A175" s="9"/>
      <c r="AY175" s="3"/>
      <c r="BH175" s="3"/>
    </row>
    <row r="176" spans="7:65" s="1" customFormat="1" ht="11.25" customHeight="1">
      <c r="G176" s="2"/>
      <c r="K176" s="2"/>
      <c r="L176" s="2"/>
      <c r="Q176" s="2"/>
      <c r="U176" s="2"/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7:65" s="1" customFormat="1" ht="11.25" customHeight="1">
      <c r="G177" s="2"/>
      <c r="K177" s="2"/>
      <c r="L177" s="2"/>
      <c r="Q177" s="2"/>
      <c r="U177" s="2"/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7:65" s="1" customFormat="1" ht="11.25" customHeight="1">
      <c r="G178" s="2"/>
      <c r="K178" s="2"/>
      <c r="L178" s="2"/>
      <c r="Q178" s="2"/>
      <c r="U178" s="2"/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7:65" s="1" customFormat="1" ht="11.25" customHeight="1">
      <c r="G179" s="2"/>
      <c r="K179" s="2"/>
      <c r="Q179" s="2"/>
      <c r="U179" s="2"/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="1" customFormat="1" ht="11.25" customHeight="1">
      <c r="Q181" s="2"/>
    </row>
    <row r="182" spans="5:26" s="1" customFormat="1" ht="11.25" customHeight="1">
      <c r="E182" s="3"/>
      <c r="F182" s="3"/>
      <c r="H182" s="2"/>
      <c r="L182" s="2"/>
      <c r="Q182" s="2"/>
      <c r="S182" s="2"/>
      <c r="Z182" s="7"/>
    </row>
    <row r="183" spans="5:26" s="1" customFormat="1" ht="11.25" customHeight="1">
      <c r="E183" s="3"/>
      <c r="F183" s="3"/>
      <c r="H183" s="2"/>
      <c r="L183" s="2"/>
      <c r="Q183" s="2"/>
      <c r="S183" s="2"/>
      <c r="Z183" s="7"/>
    </row>
    <row r="184" spans="5:26" s="1" customFormat="1" ht="11.25" customHeight="1">
      <c r="E184" s="3"/>
      <c r="F184" s="3"/>
      <c r="H184" s="2"/>
      <c r="L184" s="2"/>
      <c r="Q184" s="2"/>
      <c r="S184" s="2"/>
      <c r="Z184" s="7"/>
    </row>
    <row r="185" spans="8:19" s="1" customFormat="1" ht="11.25" customHeight="1">
      <c r="H185" s="2"/>
      <c r="L185" s="2"/>
      <c r="Q185" s="2"/>
      <c r="S185" s="2"/>
    </row>
    <row r="186" s="1" customFormat="1" ht="11.25" customHeight="1">
      <c r="Q186" s="2"/>
    </row>
    <row r="187" s="1" customFormat="1" ht="11.25" customHeight="1">
      <c r="Q187" s="2"/>
    </row>
    <row r="188" spans="17:45" s="1" customFormat="1" ht="11.25" customHeight="1">
      <c r="Q188" s="2"/>
      <c r="V188" s="3"/>
      <c r="W188" s="2"/>
      <c r="Z188" s="2"/>
      <c r="AE188" s="3"/>
      <c r="AH188" s="3"/>
      <c r="AS188" s="3"/>
    </row>
    <row r="189" spans="17:45" s="1" customFormat="1" ht="11.25" customHeight="1">
      <c r="Q189" s="2"/>
      <c r="V189" s="3"/>
      <c r="W189" s="2"/>
      <c r="Z189" s="2"/>
      <c r="AE189" s="3"/>
      <c r="AH189" s="3"/>
      <c r="AS189" s="3"/>
    </row>
    <row r="190" spans="17:45" s="1" customFormat="1" ht="11.25" customHeight="1">
      <c r="Q190" s="2"/>
      <c r="V190" s="3"/>
      <c r="W190" s="2"/>
      <c r="Z190" s="2"/>
      <c r="AE190" s="3"/>
      <c r="AH190" s="3"/>
      <c r="AS190" s="3"/>
    </row>
    <row r="191" spans="17:45" s="1" customFormat="1" ht="11.25" customHeight="1">
      <c r="Q191" s="2"/>
      <c r="W191" s="2"/>
      <c r="Z191" s="2"/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2008-10-02T19:50:53Z</cp:lastPrinted>
  <dcterms:created xsi:type="dcterms:W3CDTF">2002-12-13T05:34:28Z</dcterms:created>
  <dcterms:modified xsi:type="dcterms:W3CDTF">2009-09-01T15:49:50Z</dcterms:modified>
  <cp:category/>
  <cp:version/>
  <cp:contentType/>
  <cp:contentStatus/>
</cp:coreProperties>
</file>