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F6E7FF35-7EDE-4D9A-B270-57E607E953BE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Chart1" sheetId="2" r:id="rId1"/>
    <sheet name="Sheet1" sheetId="3" r:id="rId2"/>
    <sheet name="TABLE5" sheetId="1" r:id="rId3"/>
  </sheets>
  <definedNames>
    <definedName name="_xlnm.Print_Area" localSheetId="2">TABLE5!$A$1:$K$352</definedName>
    <definedName name="_xlnm.Print_Area">TABLE5!$P$652:$V$702</definedName>
  </definedNames>
  <calcPr calcId="191029"/>
</workbook>
</file>

<file path=xl/calcChain.xml><?xml version="1.0" encoding="utf-8"?>
<calcChain xmlns="http://schemas.openxmlformats.org/spreadsheetml/2006/main">
  <c r="I68" i="1" l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H69" i="1"/>
  <c r="H70" i="1"/>
  <c r="H71" i="1"/>
  <c r="H72" i="1"/>
  <c r="H73" i="1"/>
  <c r="H74" i="1"/>
  <c r="H75" i="1"/>
  <c r="H76" i="1"/>
  <c r="H68" i="1"/>
  <c r="I66" i="1"/>
  <c r="J66" i="1"/>
  <c r="I313" i="1" l="1"/>
  <c r="H313" i="1"/>
  <c r="D284" i="1"/>
  <c r="C284" i="1"/>
  <c r="B284" i="1"/>
  <c r="C66" i="1"/>
  <c r="B66" i="1"/>
  <c r="D36" i="1"/>
  <c r="J14" i="1"/>
  <c r="C14" i="1"/>
  <c r="I164" i="1"/>
  <c r="J164" i="1"/>
  <c r="H164" i="1"/>
  <c r="J36" i="1" l="1"/>
  <c r="J135" i="1" l="1"/>
  <c r="H135" i="1"/>
  <c r="I135" i="1"/>
  <c r="J234" i="1" l="1"/>
  <c r="I213" i="1" l="1"/>
  <c r="C262" i="1" l="1"/>
  <c r="J335" i="1"/>
  <c r="D262" i="1"/>
  <c r="D234" i="1"/>
  <c r="J213" i="1"/>
  <c r="D213" i="1"/>
  <c r="J185" i="1"/>
  <c r="D185" i="1"/>
  <c r="D164" i="1"/>
  <c r="D135" i="1"/>
  <c r="J114" i="1"/>
  <c r="D114" i="1"/>
  <c r="J87" i="1"/>
  <c r="D87" i="1"/>
  <c r="D66" i="1"/>
  <c r="H213" i="1" l="1"/>
  <c r="C164" i="1"/>
  <c r="B164" i="1"/>
  <c r="I234" i="1" l="1"/>
  <c r="I87" i="1" l="1"/>
  <c r="H87" i="1"/>
  <c r="I185" i="1" l="1"/>
  <c r="H185" i="1"/>
  <c r="I36" i="1"/>
  <c r="H36" i="1"/>
  <c r="H234" i="1" l="1"/>
  <c r="B114" i="1" l="1"/>
  <c r="C114" i="1"/>
  <c r="D335" i="1" l="1"/>
  <c r="C335" i="1"/>
  <c r="B335" i="1"/>
  <c r="I335" i="1" l="1"/>
  <c r="H335" i="1"/>
  <c r="J313" i="1"/>
  <c r="D313" i="1"/>
  <c r="C313" i="1"/>
  <c r="B313" i="1"/>
  <c r="J284" i="1"/>
  <c r="I284" i="1"/>
  <c r="H284" i="1"/>
  <c r="J262" i="1"/>
  <c r="I262" i="1"/>
  <c r="H262" i="1"/>
  <c r="B262" i="1"/>
  <c r="B234" i="1"/>
  <c r="C234" i="1"/>
  <c r="C213" i="1"/>
  <c r="B213" i="1"/>
  <c r="C185" i="1"/>
  <c r="B185" i="1"/>
  <c r="C135" i="1"/>
  <c r="B135" i="1"/>
  <c r="I114" i="1"/>
  <c r="H114" i="1"/>
  <c r="C87" i="1"/>
  <c r="B87" i="1"/>
  <c r="C36" i="1"/>
  <c r="B36" i="1"/>
  <c r="I14" i="1"/>
  <c r="H14" i="1"/>
  <c r="E37" i="3"/>
  <c r="F37" i="3"/>
  <c r="H66" i="1" l="1"/>
  <c r="D14" i="1"/>
  <c r="B14" i="1"/>
</calcChain>
</file>

<file path=xl/sharedStrings.xml><?xml version="1.0" encoding="utf-8"?>
<sst xmlns="http://schemas.openxmlformats.org/spreadsheetml/2006/main" count="730" uniqueCount="66">
  <si>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</si>
  <si>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</si>
  <si>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</si>
  <si>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</si>
  <si>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</si>
  <si>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</si>
  <si>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</si>
  <si>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</si>
  <si>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</si>
  <si>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</si>
  <si>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</si>
  <si>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</si>
  <si>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</si>
  <si>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</si>
  <si>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</si>
  <si>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</si>
  <si>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</si>
  <si>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</si>
  <si>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</si>
  <si>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</si>
  <si>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</si>
  <si>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</si>
  <si>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</si>
  <si>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</si>
  <si>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</si>
  <si>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</si>
  <si>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</si>
  <si>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</si>
  <si>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</si>
  <si>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</si>
  <si>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</si>
  <si>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</si>
  <si>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</si>
  <si>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</si>
  <si>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</si>
  <si>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</si>
  <si>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</si>
  <si>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</si>
  <si>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</si>
  <si>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</si>
  <si>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</si>
  <si>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</si>
  <si>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</si>
  <si>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</si>
  <si>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</si>
  <si>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</si>
  <si>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</si>
  <si>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</si>
  <si>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</si>
  <si>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</si>
  <si>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</si>
  <si>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</si>
  <si>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</si>
  <si>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</si>
  <si>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500 - 999</t>
  </si>
  <si>
    <t>10-19</t>
  </si>
  <si>
    <t>1000 &amp; Over</t>
  </si>
  <si>
    <t xml:space="preserve">250-499 </t>
  </si>
  <si>
    <t>EDUCATIONAL SERVICES (PRIVATE) (61)</t>
  </si>
  <si>
    <t>`</t>
  </si>
  <si>
    <t xml:space="preserve">    </t>
  </si>
  <si>
    <t xml:space="preserve">BY EMPLOYMENT RANGE AND NAICS SECTOR, FIRST QUARTER 2022
</t>
  </si>
  <si>
    <t>SOURCE: Utah Department of Workforce Services, Workforce Research &amp; Analysis, Utah Employers, Employment, and Wages by Size, 2022.</t>
  </si>
  <si>
    <t xml:space="preserve">TABLE 16.  UTAH NONAGRICULTURAL ESTABLISHMENTS, EMPLOYMENT AND WAGES
</t>
  </si>
  <si>
    <t xml:space="preserve">TABLE 16. UTAH NONAGRICULTURAL ESTABLISHMENTS, EMPLOYMENT AND WAGES </t>
  </si>
  <si>
    <t>BY EMPLOYMENT RANGE AND NAICS SECTOR, FIRST QUARTER 2022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</si>
</sst>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&quot;$&quot;#,##0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33">
    <xf numFmtId="3" fontId="0" fillId="0" borderId="0" xfId="0" applyNumberFormat="1"/>
    <xf numFmtId="164" fontId="0" fillId="0" borderId="0" xfId="0" applyNumberFormat="1"/>
    <xf numFmtId="3" fontId="0" fillId="0" borderId="0" xfId="0" quotePrefix="1" applyNumberFormat="1"/>
    <xf numFmtId="165" fontId="0" fillId="0" borderId="0" xfId="0" applyNumberFormat="1"/>
    <xf numFmtId="3" fontId="0" fillId="0" borderId="0" xfId="0" applyNumberFormat="1" applyBorder="1"/>
    <xf numFmtId="3" fontId="1" fillId="0" borderId="0" xfId="0" applyNumberFormat="1" applyFont="1" applyBorder="1"/>
    <xf numFmtId="3" fontId="0" fillId="3" borderId="0" xfId="0" applyNumberFormat="1" applyFill="1" applyBorder="1"/>
    <xf numFmtId="3" fontId="3" fillId="2" borderId="0" xfId="0" applyNumberFormat="1" applyFont="1" applyFill="1" applyBorder="1"/>
    <xf numFmtId="3" fontId="3" fillId="0" borderId="0" xfId="0" applyNumberFormat="1" applyFont="1" applyBorder="1"/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left"/>
    </xf>
    <xf numFmtId="165" fontId="3" fillId="0" borderId="0" xfId="0" applyNumberFormat="1" applyFont="1" applyBorder="1"/>
    <xf numFmtId="164" fontId="3" fillId="0" borderId="0" xfId="0" applyNumberFormat="1" applyFon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Fill="1" applyBorder="1"/>
    <xf numFmtId="3" fontId="4" fillId="3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/>
    <xf numFmtId="3" fontId="0" fillId="0" borderId="0" xfId="0" quotePrefix="1" applyNumberFormat="1" applyBorder="1"/>
    <xf numFmtId="3" fontId="0" fillId="0" borderId="0" xfId="0" quotePrefix="1" applyNumberFormat="1" applyBorder="1" applyAlignment="1">
      <alignment horizontal="left"/>
    </xf>
    <xf numFmtId="3" fontId="1" fillId="5" borderId="0" xfId="0" applyNumberFormat="1" applyFont="1" applyFill="1" applyBorder="1"/>
    <xf numFmtId="3" fontId="2" fillId="5" borderId="0" xfId="0" applyNumberFormat="1" applyFont="1" applyFill="1" applyBorder="1"/>
    <xf numFmtId="164" fontId="0" fillId="0" borderId="0" xfId="0" applyNumberFormat="1" applyBorder="1"/>
    <xf numFmtId="4" fontId="0" fillId="0" borderId="0" xfId="0" applyNumberFormat="1" applyBorder="1"/>
    <xf numFmtId="3" fontId="0" fillId="0" borderId="1" xfId="0" applyNumberFormat="1" applyBorder="1"/>
    <xf numFmtId="3" fontId="3" fillId="2" borderId="0" xfId="0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/>
    </xf>
    <xf numFmtId="3" fontId="4" fillId="3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0" fillId="0" borderId="0" xfId="0" applyNumberFormat="1" applyBorder="1"/>
    <xf numFmtId="3" fontId="3" fillId="2" borderId="0" xfId="0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780244173140951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74528"/>
        <c:axId val="218032384"/>
      </c:barChart>
      <c:catAx>
        <c:axId val="2131745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032384"/>
        <c:crosses val="autoZero"/>
        <c:auto val="1"/>
        <c:lblAlgn val="ctr"/>
        <c:lblOffset val="100"/>
        <c:tickMarkSkip val="1"/>
        <c:noMultiLvlLbl val="0"/>
      </c:catAx>
      <c:valAx>
        <c:axId val="21803238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1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Number of Employment by Construction Firm Size; March 2005</a:t>
            </a:r>
          </a:p>
        </c:rich>
      </c:tx>
      <c:layout>
        <c:manualLayout>
          <c:xMode val="edge"/>
          <c:yMode val="edge"/>
          <c:x val="0.13400000000000001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"/>
          <c:y val="0.25675675675675674"/>
          <c:w val="0.42399999999999999"/>
          <c:h val="0.59121621621621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Sheet1!$E$33:$E$34</c:f>
              <c:strCache>
                <c:ptCount val="2"/>
                <c:pt idx="0">
                  <c:v>   Number of</c:v>
                </c:pt>
                <c:pt idx="1">
                  <c:v>Establishments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Sheet1!$E$35:$E$46</c:f>
              <c:numCache>
                <c:formatCode>#,##0</c:formatCode>
                <c:ptCount val="8"/>
                <c:pt idx="0">
                  <c:v>2509</c:v>
                </c:pt>
                <c:pt idx="1">
                  <c:v>5021</c:v>
                </c:pt>
                <c:pt idx="2">
                  <c:v>2051</c:v>
                </c:pt>
                <c:pt idx="3">
                  <c:v>1105</c:v>
                </c:pt>
                <c:pt idx="4">
                  <c:v>600</c:v>
                </c:pt>
                <c:pt idx="5">
                  <c:v>147</c:v>
                </c:pt>
                <c:pt idx="6">
                  <c:v>46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6-417D-99F0-F6046A42B4E5}"/>
            </c:ext>
          </c:extLst>
        </c:ser>
        <c:ser>
          <c:idx val="1"/>
          <c:order val="1"/>
          <c:tx>
            <c:strRef>
              <c:f>Sheet1!$F$33:$F$34</c:f>
              <c:strCache>
                <c:ptCount val="2"/>
                <c:pt idx="0">
                  <c:v>    March</c:v>
                </c:pt>
                <c:pt idx="1">
                  <c:v>  Employment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Sheet1!$F$35:$F$46</c:f>
              <c:numCache>
                <c:formatCode>#,##0</c:formatCode>
                <c:ptCount val="8"/>
                <c:pt idx="0">
                  <c:v>0</c:v>
                </c:pt>
                <c:pt idx="1">
                  <c:v>10846</c:v>
                </c:pt>
                <c:pt idx="2">
                  <c:v>13412</c:v>
                </c:pt>
                <c:pt idx="3">
                  <c:v>14764</c:v>
                </c:pt>
                <c:pt idx="4">
                  <c:v>17856</c:v>
                </c:pt>
                <c:pt idx="5">
                  <c:v>9860</c:v>
                </c:pt>
                <c:pt idx="6">
                  <c:v>6192</c:v>
                </c:pt>
                <c:pt idx="7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6-417D-99F0-F6046A42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74400"/>
        <c:axId val="222775936"/>
      </c:barChart>
      <c:catAx>
        <c:axId val="22277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775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277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77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"/>
          <c:y val="0.42567567567567566"/>
          <c:w val="0.31399999999999995"/>
          <c:h val="0.2533783783783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8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16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27</xdr:row>
      <xdr:rowOff>142875</xdr:rowOff>
    </xdr:from>
    <xdr:to>
      <xdr:col>8</xdr:col>
      <xdr:colOff>352425</xdr:colOff>
      <xdr:row>49</xdr:row>
      <xdr:rowOff>47625</xdr:rowOff>
    </xdr:to>
    <xdr:graphicFrame macro="">
      <xdr:nvGraphicFramePr>
        <xdr:cNvPr id="1080" name="Chart 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5:H65"/>
  <sheetViews>
    <sheetView workbookViewId="0">
      <selection activeCell="L49" sqref="L49"/>
    </sheetView>
  </sheetViews>
  <sheetFormatPr defaultRowHeight="12.75" x14ac:dyDescent="0.2"/>
  <cols>
    <col min="3" max="3" width="10.5703125" customWidth="1"/>
    <col min="4" max="4" width="11.7109375" customWidth="1"/>
    <col min="5" max="5" width="12.28515625" customWidth="1"/>
    <col min="6" max="6" width="12.140625" customWidth="1"/>
    <col min="7" max="7" width="15.28515625" customWidth="1"/>
  </cols>
  <sheetData>
    <row r="15" hidden="1" x14ac:dyDescent="0.2"/>
    <row r="16" hidden="1" x14ac:dyDescent="0.2"/>
    <row r="17" spans="4:8" hidden="1" x14ac:dyDescent="0.2">
      <c r="G17" s="3"/>
      <c r="H17" s="1"/>
    </row>
    <row r="18" spans="4:8" hidden="1" x14ac:dyDescent="0.2">
      <c r="D18" s="2"/>
    </row>
    <row r="33" spans="4:6" x14ac:dyDescent="0.2">
      <c r="D33" t="s">
        <v>4</v>
      </c>
      <c r="E33" t="s">
        <v>5</v>
      </c>
      <c r="F33" t="s">
        <v>6</v>
      </c>
    </row>
    <row r="34" spans="4:6" x14ac:dyDescent="0.2">
      <c r="D34" t="s">
        <v>9</v>
      </c>
      <c r="E34" t="s">
        <v>10</v>
      </c>
      <c r="F34" t="s">
        <v>11</v>
      </c>
    </row>
    <row r="35" spans="4:6" hidden="1" x14ac:dyDescent="0.2"/>
    <row r="36" spans="4:6" hidden="1" x14ac:dyDescent="0.2"/>
    <row r="37" spans="4:6" hidden="1" x14ac:dyDescent="0.2">
      <c r="D37" t="s">
        <v>14</v>
      </c>
      <c r="E37">
        <f>SUM(E39:E46)</f>
        <v>11484</v>
      </c>
      <c r="F37">
        <f>SUM(F39:F46)</f>
        <v>74660</v>
      </c>
    </row>
    <row r="38" spans="4:6" hidden="1" x14ac:dyDescent="0.2"/>
    <row r="39" spans="4:6" x14ac:dyDescent="0.2">
      <c r="D39" t="s">
        <v>15</v>
      </c>
      <c r="E39">
        <v>2509</v>
      </c>
      <c r="F39">
        <v>0</v>
      </c>
    </row>
    <row r="40" spans="4:6" x14ac:dyDescent="0.2">
      <c r="D40" t="s">
        <v>16</v>
      </c>
      <c r="E40">
        <v>5021</v>
      </c>
      <c r="F40">
        <v>10846</v>
      </c>
    </row>
    <row r="41" spans="4:6" x14ac:dyDescent="0.2">
      <c r="D41" t="s">
        <v>17</v>
      </c>
      <c r="E41">
        <v>2051</v>
      </c>
      <c r="F41">
        <v>13412</v>
      </c>
    </row>
    <row r="42" spans="4:6" x14ac:dyDescent="0.2">
      <c r="D42" s="2" t="s">
        <v>55</v>
      </c>
      <c r="E42">
        <v>1105</v>
      </c>
      <c r="F42">
        <v>14764</v>
      </c>
    </row>
    <row r="43" spans="4:6" x14ac:dyDescent="0.2">
      <c r="D43" t="s">
        <v>18</v>
      </c>
      <c r="E43">
        <v>600</v>
      </c>
      <c r="F43">
        <v>17856</v>
      </c>
    </row>
    <row r="44" spans="4:6" x14ac:dyDescent="0.2">
      <c r="D44" t="s">
        <v>19</v>
      </c>
      <c r="E44">
        <v>147</v>
      </c>
      <c r="F44">
        <v>9860</v>
      </c>
    </row>
    <row r="45" spans="4:6" x14ac:dyDescent="0.2">
      <c r="D45" t="s">
        <v>20</v>
      </c>
      <c r="E45">
        <v>46</v>
      </c>
      <c r="F45">
        <v>6192</v>
      </c>
    </row>
    <row r="46" spans="4:6" x14ac:dyDescent="0.2">
      <c r="D46" t="s">
        <v>22</v>
      </c>
      <c r="E46">
        <v>5</v>
      </c>
      <c r="F46">
        <v>1730</v>
      </c>
    </row>
    <row r="58" spans="3:5" x14ac:dyDescent="0.2">
      <c r="C58" t="s">
        <v>15</v>
      </c>
      <c r="D58">
        <v>2509</v>
      </c>
      <c r="E58">
        <v>0</v>
      </c>
    </row>
    <row r="59" spans="3:5" x14ac:dyDescent="0.2">
      <c r="C59" t="s">
        <v>16</v>
      </c>
      <c r="D59">
        <v>7530</v>
      </c>
      <c r="E59">
        <v>10846</v>
      </c>
    </row>
    <row r="60" spans="3:5" x14ac:dyDescent="0.2">
      <c r="C60" t="s">
        <v>17</v>
      </c>
      <c r="D60">
        <v>2051</v>
      </c>
      <c r="E60">
        <v>13412</v>
      </c>
    </row>
    <row r="61" spans="3:5" x14ac:dyDescent="0.2">
      <c r="C61" s="2" t="s">
        <v>55</v>
      </c>
      <c r="D61">
        <v>1105</v>
      </c>
      <c r="E61">
        <v>14764</v>
      </c>
    </row>
    <row r="62" spans="3:5" x14ac:dyDescent="0.2">
      <c r="C62" t="s">
        <v>18</v>
      </c>
      <c r="D62">
        <v>600</v>
      </c>
      <c r="E62">
        <v>17856</v>
      </c>
    </row>
    <row r="63" spans="3:5" x14ac:dyDescent="0.2">
      <c r="C63" t="s">
        <v>19</v>
      </c>
      <c r="D63">
        <v>147</v>
      </c>
      <c r="E63">
        <v>9860</v>
      </c>
    </row>
    <row r="64" spans="3:5" x14ac:dyDescent="0.2">
      <c r="C64" t="s">
        <v>20</v>
      </c>
      <c r="D64">
        <v>46</v>
      </c>
      <c r="E64">
        <v>6192</v>
      </c>
    </row>
    <row r="65" spans="3:5" x14ac:dyDescent="0.2">
      <c r="C65" t="s">
        <v>22</v>
      </c>
      <c r="D65">
        <v>5</v>
      </c>
      <c r="E65">
        <v>1730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82"/>
  <sheetViews>
    <sheetView tabSelected="1" zoomScale="115" zoomScaleNormal="115" workbookViewId="0">
      <selection activeCell="A303" sqref="A303:K304"/>
    </sheetView>
  </sheetViews>
  <sheetFormatPr defaultColWidth="9.140625" defaultRowHeight="12.75" x14ac:dyDescent="0.2"/>
  <cols>
    <col min="1" max="1" width="12.7109375" style="4" customWidth="1"/>
    <col min="2" max="2" width="14.5703125" style="4" bestFit="1" customWidth="1"/>
    <col min="3" max="3" width="14.140625" style="4" customWidth="1"/>
    <col min="4" max="4" width="16.140625" style="4" customWidth="1"/>
    <col min="5" max="5" width="10.28515625" style="4" bestFit="1" customWidth="1"/>
    <col min="6" max="6" width="6.7109375" style="4" customWidth="1"/>
    <col min="7" max="7" width="12.7109375" style="4" customWidth="1"/>
    <col min="8" max="8" width="14.5703125" style="4" bestFit="1" customWidth="1"/>
    <col min="9" max="9" width="17.140625" style="4" customWidth="1"/>
    <col min="10" max="10" width="14.85546875" style="4" bestFit="1" customWidth="1"/>
    <col min="11" max="11" width="10.28515625" style="4" bestFit="1" customWidth="1"/>
    <col min="12" max="12" width="9.140625" style="4"/>
    <col min="13" max="13" width="12.7109375" style="4" customWidth="1"/>
    <col min="14" max="14" width="11.7109375" style="4" customWidth="1"/>
    <col min="15" max="15" width="12.7109375" style="4" customWidth="1"/>
    <col min="16" max="16" width="14.7109375" style="4" customWidth="1"/>
    <col min="17" max="17" width="12.7109375" style="4" customWidth="1"/>
    <col min="18" max="18" width="11.140625" style="4" bestFit="1" customWidth="1"/>
    <col min="19" max="19" width="12.7109375" style="4" customWidth="1"/>
    <col min="20" max="20" width="14.7109375" style="4" customWidth="1"/>
    <col min="21" max="21" width="11.7109375" style="4" customWidth="1"/>
    <col min="22" max="22" width="14.7109375" style="4" customWidth="1"/>
    <col min="23" max="23" width="11.7109375" style="4" customWidth="1"/>
    <col min="24" max="25" width="11.140625" style="4" bestFit="1" customWidth="1"/>
    <col min="26" max="27" width="9.140625" style="4"/>
    <col min="28" max="28" width="10.7109375" style="4" customWidth="1"/>
    <col min="29" max="31" width="9.140625" style="4"/>
    <col min="32" max="32" width="3.7109375" style="4" customWidth="1"/>
    <col min="33" max="35" width="9.140625" style="4"/>
    <col min="36" max="36" width="4.7109375" style="4" customWidth="1"/>
    <col min="37" max="37" width="15.7109375" style="4" customWidth="1"/>
    <col min="38" max="40" width="9.140625" style="4"/>
    <col min="41" max="41" width="12.7109375" style="4" customWidth="1"/>
    <col min="42" max="43" width="11.7109375" style="4" customWidth="1"/>
    <col min="44" max="44" width="14.7109375" style="4" customWidth="1"/>
    <col min="45" max="45" width="11.7109375" style="4" customWidth="1"/>
    <col min="46" max="46" width="9.140625" style="4"/>
    <col min="47" max="47" width="12.7109375" style="4" customWidth="1"/>
    <col min="48" max="49" width="11.7109375" style="4" customWidth="1"/>
    <col min="50" max="50" width="14.7109375" style="4" customWidth="1"/>
    <col min="51" max="51" width="11.7109375" style="4" customWidth="1"/>
    <col min="52" max="52" width="9.140625" style="4"/>
    <col min="53" max="55" width="11.7109375" style="4" customWidth="1"/>
    <col min="56" max="56" width="14.7109375" style="4" customWidth="1"/>
    <col min="57" max="57" width="11.7109375" style="4" customWidth="1"/>
    <col min="58" max="58" width="9.140625" style="4"/>
    <col min="59" max="61" width="11.7109375" style="4" customWidth="1"/>
    <col min="62" max="62" width="14.7109375" style="4" customWidth="1"/>
    <col min="63" max="63" width="11.7109375" style="4" customWidth="1"/>
    <col min="64" max="64" width="9.140625" style="4"/>
    <col min="65" max="65" width="12.7109375" style="4" customWidth="1"/>
    <col min="66" max="67" width="11.7109375" style="4" customWidth="1"/>
    <col min="68" max="68" width="14.7109375" style="4" customWidth="1"/>
    <col min="69" max="69" width="11.7109375" style="4" customWidth="1"/>
    <col min="70" max="70" width="9.140625" style="4"/>
    <col min="71" max="71" width="12.7109375" style="4" customWidth="1"/>
    <col min="72" max="73" width="11.7109375" style="4" customWidth="1"/>
    <col min="74" max="74" width="14.7109375" style="4" customWidth="1"/>
    <col min="75" max="75" width="11.7109375" style="4" customWidth="1"/>
    <col min="76" max="16384" width="9.140625" style="4"/>
  </cols>
  <sheetData>
    <row r="1" spans="1:13" x14ac:dyDescent="0.2">
      <c r="A1" s="4" t="s">
        <v>60</v>
      </c>
    </row>
    <row r="3" spans="1:13" x14ac:dyDescent="0.2">
      <c r="G3" s="5" t="s">
        <v>59</v>
      </c>
    </row>
    <row r="4" spans="1:13" x14ac:dyDescent="0.2">
      <c r="A4" s="26" t="s">
        <v>63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x14ac:dyDescent="0.2">
      <c r="A5" s="26" t="s">
        <v>61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3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s="8" customFormat="1" x14ac:dyDescent="0.2">
      <c r="A7" s="24" t="s">
        <v>0</v>
      </c>
      <c r="B7" s="24"/>
      <c r="C7" s="24"/>
      <c r="D7" s="24"/>
      <c r="E7" s="24"/>
      <c r="F7" s="7"/>
      <c r="G7" s="24" t="s">
        <v>1</v>
      </c>
      <c r="H7" s="24"/>
      <c r="I7" s="24"/>
      <c r="J7" s="24"/>
      <c r="K7" s="24"/>
    </row>
    <row r="8" spans="1:13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3" s="8" customFormat="1" x14ac:dyDescent="0.2">
      <c r="A9" s="9"/>
      <c r="B9" s="9"/>
      <c r="C9" s="9"/>
      <c r="D9" s="9" t="s">
        <v>2</v>
      </c>
      <c r="E9" s="9" t="s">
        <v>3</v>
      </c>
      <c r="F9" s="7"/>
      <c r="G9" s="9"/>
      <c r="H9" s="9"/>
      <c r="I9" s="9"/>
      <c r="J9" s="9" t="s">
        <v>2</v>
      </c>
      <c r="K9" s="9" t="s">
        <v>3</v>
      </c>
    </row>
    <row r="10" spans="1:13" s="8" customFormat="1" x14ac:dyDescent="0.2">
      <c r="A10" s="10" t="s">
        <v>4</v>
      </c>
      <c r="B10" s="9" t="s">
        <v>5</v>
      </c>
      <c r="C10" s="9" t="s">
        <v>6</v>
      </c>
      <c r="D10" s="9" t="s">
        <v>7</v>
      </c>
      <c r="E10" s="9" t="s">
        <v>8</v>
      </c>
      <c r="F10" s="7"/>
      <c r="G10" s="10" t="s">
        <v>4</v>
      </c>
      <c r="H10" s="9" t="s">
        <v>5</v>
      </c>
      <c r="I10" s="9" t="s">
        <v>6</v>
      </c>
      <c r="J10" s="9" t="s">
        <v>7</v>
      </c>
      <c r="K10" s="9" t="s">
        <v>8</v>
      </c>
    </row>
    <row r="11" spans="1:13" s="8" customFormat="1" x14ac:dyDescent="0.2">
      <c r="A11" s="10" t="s">
        <v>9</v>
      </c>
      <c r="B11" s="9" t="s">
        <v>10</v>
      </c>
      <c r="C11" s="9" t="s">
        <v>11</v>
      </c>
      <c r="D11" s="9" t="s">
        <v>12</v>
      </c>
      <c r="E11" s="9" t="s">
        <v>13</v>
      </c>
      <c r="F11" s="7"/>
      <c r="G11" s="10" t="s">
        <v>9</v>
      </c>
      <c r="H11" s="9" t="s">
        <v>10</v>
      </c>
      <c r="I11" s="9" t="s">
        <v>11</v>
      </c>
      <c r="J11" s="9" t="s">
        <v>12</v>
      </c>
      <c r="K11" s="9" t="s">
        <v>13</v>
      </c>
    </row>
    <row r="14" spans="1:13" s="8" customFormat="1" x14ac:dyDescent="0.2">
      <c r="A14" s="8" t="s">
        <v>14</v>
      </c>
      <c r="B14" s="8">
        <f>SUM(B16:B25)</f>
        <v>125583</v>
      </c>
      <c r="C14" s="8">
        <f>SUM(C16:C25)</f>
        <v>1664907</v>
      </c>
      <c r="D14" s="11">
        <f>SUM(D16:D25)</f>
        <v>24687602711</v>
      </c>
      <c r="E14" s="12">
        <v>4977</v>
      </c>
      <c r="G14" s="8" t="s">
        <v>14</v>
      </c>
      <c r="H14" s="8">
        <f>SUM(H16:H25)</f>
        <v>549</v>
      </c>
      <c r="I14" s="8">
        <f>SUM(I16:I25)</f>
        <v>9439</v>
      </c>
      <c r="J14" s="8">
        <f>SUM(J16:J25)</f>
        <v>209922382</v>
      </c>
      <c r="K14" s="8">
        <v>7461</v>
      </c>
      <c r="L14" s="4"/>
      <c r="M14" s="4"/>
    </row>
    <row r="16" spans="1:13" x14ac:dyDescent="0.2">
      <c r="A16" s="13">
        <v>0</v>
      </c>
      <c r="B16" s="4">
        <v>19344</v>
      </c>
      <c r="C16" s="4">
        <v>0</v>
      </c>
      <c r="D16" s="4">
        <v>122514353</v>
      </c>
      <c r="E16" s="4">
        <v>6059</v>
      </c>
      <c r="G16" s="13">
        <v>0</v>
      </c>
      <c r="H16" s="4">
        <v>75</v>
      </c>
      <c r="I16" s="4">
        <v>0</v>
      </c>
      <c r="J16" s="4">
        <v>430749</v>
      </c>
      <c r="K16" s="4">
        <v>7977</v>
      </c>
    </row>
    <row r="17" spans="1:11" x14ac:dyDescent="0.2">
      <c r="A17" s="4" t="s">
        <v>16</v>
      </c>
      <c r="B17" s="14">
        <v>60691</v>
      </c>
      <c r="C17" s="4">
        <v>107064</v>
      </c>
      <c r="D17" s="4">
        <v>1817642463</v>
      </c>
      <c r="E17" s="4">
        <v>5764</v>
      </c>
      <c r="G17" s="4" t="s">
        <v>16</v>
      </c>
      <c r="H17" s="4">
        <v>238</v>
      </c>
      <c r="I17" s="4">
        <v>422</v>
      </c>
      <c r="J17" s="4">
        <v>8246530</v>
      </c>
      <c r="K17" s="4">
        <v>6413</v>
      </c>
    </row>
    <row r="18" spans="1:11" x14ac:dyDescent="0.2">
      <c r="A18" s="4" t="s">
        <v>17</v>
      </c>
      <c r="B18" s="4">
        <v>17293</v>
      </c>
      <c r="C18" s="4">
        <v>114618</v>
      </c>
      <c r="D18" s="4">
        <v>1461144724</v>
      </c>
      <c r="E18" s="4">
        <v>4323</v>
      </c>
      <c r="G18" s="4" t="s">
        <v>17</v>
      </c>
      <c r="H18" s="4">
        <v>84</v>
      </c>
      <c r="I18" s="4">
        <v>554</v>
      </c>
      <c r="J18" s="4">
        <v>12038066</v>
      </c>
      <c r="K18" s="4">
        <v>7274</v>
      </c>
    </row>
    <row r="19" spans="1:11" x14ac:dyDescent="0.2">
      <c r="A19" s="4" t="s">
        <v>55</v>
      </c>
      <c r="B19" s="4">
        <v>12936</v>
      </c>
      <c r="C19" s="4">
        <v>176092</v>
      </c>
      <c r="D19" s="4">
        <v>2084059127</v>
      </c>
      <c r="E19" s="4">
        <v>4003</v>
      </c>
      <c r="G19" s="4" t="s">
        <v>55</v>
      </c>
      <c r="H19" s="4">
        <v>59</v>
      </c>
      <c r="I19" s="4">
        <v>802</v>
      </c>
      <c r="J19" s="4">
        <v>12815345</v>
      </c>
      <c r="K19" s="4">
        <v>5472</v>
      </c>
    </row>
    <row r="20" spans="1:11" x14ac:dyDescent="0.2">
      <c r="A20" s="4" t="s">
        <v>18</v>
      </c>
      <c r="B20" s="4">
        <v>9418</v>
      </c>
      <c r="C20" s="4">
        <v>285296</v>
      </c>
      <c r="D20" s="4">
        <v>3484928172</v>
      </c>
      <c r="E20" s="4">
        <v>4140</v>
      </c>
      <c r="G20" s="4" t="s">
        <v>18</v>
      </c>
      <c r="H20" s="4">
        <v>52</v>
      </c>
      <c r="I20" s="4">
        <v>1523</v>
      </c>
      <c r="J20" s="4">
        <v>32021994</v>
      </c>
      <c r="K20" s="4">
        <v>7075</v>
      </c>
    </row>
    <row r="21" spans="1:11" x14ac:dyDescent="0.2">
      <c r="A21" s="4" t="s">
        <v>19</v>
      </c>
      <c r="B21" s="4">
        <v>3492</v>
      </c>
      <c r="C21" s="4">
        <v>239131</v>
      </c>
      <c r="D21" s="4">
        <v>3205074333</v>
      </c>
      <c r="E21" s="4">
        <v>4516</v>
      </c>
      <c r="G21" s="4" t="s">
        <v>19</v>
      </c>
      <c r="H21" s="4">
        <v>21</v>
      </c>
      <c r="I21" s="4">
        <v>1344</v>
      </c>
      <c r="J21" s="4">
        <v>33628055</v>
      </c>
      <c r="K21" s="4">
        <v>8424</v>
      </c>
    </row>
    <row r="22" spans="1:11" x14ac:dyDescent="0.2">
      <c r="A22" s="4" t="s">
        <v>20</v>
      </c>
      <c r="B22" s="4">
        <v>1716</v>
      </c>
      <c r="C22" s="4">
        <v>255229</v>
      </c>
      <c r="D22" s="4">
        <v>3789473485</v>
      </c>
      <c r="E22" s="4">
        <v>4994</v>
      </c>
      <c r="G22" s="4" t="s">
        <v>20</v>
      </c>
      <c r="H22" s="4">
        <v>15</v>
      </c>
      <c r="I22" s="4">
        <v>2373</v>
      </c>
      <c r="J22" s="4">
        <v>52255627</v>
      </c>
      <c r="K22" s="4">
        <v>7465</v>
      </c>
    </row>
    <row r="23" spans="1:11" x14ac:dyDescent="0.2">
      <c r="A23" s="4" t="s">
        <v>21</v>
      </c>
      <c r="B23" s="4">
        <v>447</v>
      </c>
      <c r="C23" s="4">
        <v>156998</v>
      </c>
      <c r="D23" s="4">
        <v>2563241718</v>
      </c>
      <c r="E23" s="4">
        <v>5464</v>
      </c>
      <c r="G23" s="4" t="s">
        <v>22</v>
      </c>
      <c r="H23" s="4">
        <v>5</v>
      </c>
      <c r="I23" s="4">
        <v>2421</v>
      </c>
      <c r="J23" s="4">
        <v>58486016</v>
      </c>
      <c r="K23" s="4">
        <v>8033.7934065934069</v>
      </c>
    </row>
    <row r="24" spans="1:11" x14ac:dyDescent="0.2">
      <c r="A24" s="4" t="s">
        <v>23</v>
      </c>
      <c r="B24" s="4">
        <v>159</v>
      </c>
      <c r="C24" s="4">
        <v>106650</v>
      </c>
      <c r="D24" s="4">
        <v>1991829101</v>
      </c>
      <c r="E24" s="4">
        <v>6262</v>
      </c>
    </row>
    <row r="25" spans="1:11" x14ac:dyDescent="0.2">
      <c r="A25" s="4" t="s">
        <v>56</v>
      </c>
      <c r="B25" s="4">
        <v>87</v>
      </c>
      <c r="C25" s="5">
        <v>223829</v>
      </c>
      <c r="D25" s="4">
        <v>4167695235</v>
      </c>
      <c r="E25" s="4">
        <v>6234</v>
      </c>
    </row>
    <row r="29" spans="1:11" x14ac:dyDescent="0.2">
      <c r="A29" s="24" t="s">
        <v>25</v>
      </c>
      <c r="B29" s="24"/>
      <c r="C29" s="24"/>
      <c r="D29" s="24"/>
      <c r="E29" s="24"/>
      <c r="F29" s="7"/>
      <c r="G29" s="24" t="s">
        <v>26</v>
      </c>
      <c r="H29" s="24"/>
      <c r="I29" s="24"/>
      <c r="J29" s="24"/>
      <c r="K29" s="24"/>
    </row>
    <row r="30" spans="1:1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s="9"/>
      <c r="B31" s="9"/>
      <c r="C31" s="9"/>
      <c r="D31" s="9" t="s">
        <v>2</v>
      </c>
      <c r="E31" s="9" t="s">
        <v>3</v>
      </c>
      <c r="F31" s="7"/>
      <c r="G31" s="9"/>
      <c r="H31" s="9"/>
      <c r="I31" s="9"/>
      <c r="J31" s="9" t="s">
        <v>2</v>
      </c>
      <c r="K31" s="9" t="s">
        <v>3</v>
      </c>
    </row>
    <row r="32" spans="1:11" x14ac:dyDescent="0.2">
      <c r="A32" s="10" t="s">
        <v>4</v>
      </c>
      <c r="B32" s="9" t="s">
        <v>5</v>
      </c>
      <c r="C32" s="9" t="s">
        <v>6</v>
      </c>
      <c r="D32" s="9" t="s">
        <v>7</v>
      </c>
      <c r="E32" s="9" t="s">
        <v>8</v>
      </c>
      <c r="F32" s="7"/>
      <c r="G32" s="10" t="s">
        <v>4</v>
      </c>
      <c r="H32" s="9" t="s">
        <v>5</v>
      </c>
      <c r="I32" s="9" t="s">
        <v>6</v>
      </c>
      <c r="J32" s="9" t="s">
        <v>7</v>
      </c>
      <c r="K32" s="9" t="s">
        <v>8</v>
      </c>
    </row>
    <row r="33" spans="1:11" x14ac:dyDescent="0.2">
      <c r="A33" s="10" t="s">
        <v>9</v>
      </c>
      <c r="B33" s="9" t="s">
        <v>10</v>
      </c>
      <c r="C33" s="9" t="s">
        <v>11</v>
      </c>
      <c r="D33" s="9" t="s">
        <v>12</v>
      </c>
      <c r="E33" s="9" t="s">
        <v>13</v>
      </c>
      <c r="F33" s="7"/>
      <c r="G33" s="10" t="s">
        <v>9</v>
      </c>
      <c r="H33" s="9" t="s">
        <v>10</v>
      </c>
      <c r="I33" s="9" t="s">
        <v>11</v>
      </c>
      <c r="J33" s="9" t="s">
        <v>12</v>
      </c>
      <c r="K33" s="9" t="s">
        <v>13</v>
      </c>
    </row>
    <row r="36" spans="1:11" s="8" customFormat="1" x14ac:dyDescent="0.2">
      <c r="A36" s="8" t="s">
        <v>27</v>
      </c>
      <c r="B36" s="8">
        <f>SUM(B38:B46)</f>
        <v>282</v>
      </c>
      <c r="C36" s="8">
        <f>SUM(C38:C46)</f>
        <v>3577</v>
      </c>
      <c r="D36" s="11">
        <f>SUM(D38:D46)</f>
        <v>95184375</v>
      </c>
      <c r="E36" s="12">
        <v>8918</v>
      </c>
      <c r="G36" s="8" t="s">
        <v>14</v>
      </c>
      <c r="H36" s="8">
        <f>SUM(H38:H47)</f>
        <v>14384</v>
      </c>
      <c r="I36" s="8">
        <f>SUM(I38:I47)</f>
        <v>126817</v>
      </c>
      <c r="J36" s="11">
        <f>SUM(J38:J47)</f>
        <v>1835660110</v>
      </c>
      <c r="K36" s="11">
        <v>4911</v>
      </c>
    </row>
    <row r="37" spans="1:11" x14ac:dyDescent="0.2">
      <c r="A37" s="4" t="s">
        <v>28</v>
      </c>
      <c r="B37" s="4" t="s">
        <v>28</v>
      </c>
    </row>
    <row r="38" spans="1:11" x14ac:dyDescent="0.2">
      <c r="A38" s="13">
        <v>0</v>
      </c>
      <c r="B38" s="4">
        <v>38</v>
      </c>
      <c r="C38" s="4">
        <v>0</v>
      </c>
      <c r="D38" s="4">
        <v>263839</v>
      </c>
      <c r="E38" s="4">
        <v>6435</v>
      </c>
      <c r="G38" s="13">
        <v>0</v>
      </c>
      <c r="H38" s="4">
        <v>2288</v>
      </c>
      <c r="I38" s="4">
        <v>0</v>
      </c>
      <c r="J38" s="4">
        <v>12060993</v>
      </c>
      <c r="K38" s="4">
        <v>4489</v>
      </c>
    </row>
    <row r="39" spans="1:11" x14ac:dyDescent="0.2">
      <c r="A39" s="4" t="s">
        <v>16</v>
      </c>
      <c r="B39" s="4">
        <v>141</v>
      </c>
      <c r="C39" s="4">
        <v>299</v>
      </c>
      <c r="D39" s="4">
        <v>5072986</v>
      </c>
      <c r="E39" s="4">
        <v>5745</v>
      </c>
      <c r="G39" s="4" t="s">
        <v>16</v>
      </c>
      <c r="H39" s="4">
        <v>6815</v>
      </c>
      <c r="I39" s="4">
        <v>13952</v>
      </c>
      <c r="J39" s="4">
        <v>144458757</v>
      </c>
      <c r="K39" s="4">
        <v>3537</v>
      </c>
    </row>
    <row r="40" spans="1:11" x14ac:dyDescent="0.2">
      <c r="A40" s="4" t="s">
        <v>17</v>
      </c>
      <c r="B40" s="4">
        <v>43</v>
      </c>
      <c r="C40" s="4">
        <v>293</v>
      </c>
      <c r="D40" s="4">
        <v>6744135</v>
      </c>
      <c r="E40" s="4">
        <v>7906</v>
      </c>
      <c r="G40" s="4" t="s">
        <v>17</v>
      </c>
      <c r="H40" s="4">
        <v>2547</v>
      </c>
      <c r="I40" s="4">
        <v>16535</v>
      </c>
      <c r="J40" s="4">
        <v>171991325</v>
      </c>
      <c r="K40" s="4">
        <v>3579</v>
      </c>
    </row>
    <row r="41" spans="1:11" x14ac:dyDescent="0.2">
      <c r="A41" s="4" t="s">
        <v>55</v>
      </c>
      <c r="B41" s="4">
        <v>26</v>
      </c>
      <c r="C41" s="4">
        <v>350</v>
      </c>
      <c r="D41" s="4">
        <v>7339755</v>
      </c>
      <c r="E41" s="4">
        <v>7085</v>
      </c>
      <c r="G41" s="4" t="s">
        <v>55</v>
      </c>
      <c r="H41" s="4">
        <v>1418</v>
      </c>
      <c r="I41" s="4">
        <v>19015</v>
      </c>
      <c r="J41" s="4">
        <v>225951758</v>
      </c>
      <c r="K41" s="4">
        <v>4055</v>
      </c>
    </row>
    <row r="42" spans="1:11" x14ac:dyDescent="0.2">
      <c r="A42" s="4" t="s">
        <v>18</v>
      </c>
      <c r="B42" s="4">
        <v>18</v>
      </c>
      <c r="C42" s="4">
        <v>505</v>
      </c>
      <c r="D42" s="4">
        <v>12199710</v>
      </c>
      <c r="E42" s="4">
        <v>8490</v>
      </c>
      <c r="G42" s="4" t="s">
        <v>18</v>
      </c>
      <c r="H42" s="4">
        <v>925</v>
      </c>
      <c r="I42" s="4">
        <v>27580</v>
      </c>
      <c r="J42" s="4">
        <v>371379947</v>
      </c>
      <c r="K42" s="4">
        <v>4607</v>
      </c>
    </row>
    <row r="43" spans="1:11" x14ac:dyDescent="0.2">
      <c r="A43" s="4" t="s">
        <v>19</v>
      </c>
      <c r="B43" s="4">
        <v>10</v>
      </c>
      <c r="C43" s="4">
        <v>739</v>
      </c>
      <c r="D43" s="4">
        <v>21067720</v>
      </c>
      <c r="E43" s="4">
        <v>9418</v>
      </c>
      <c r="G43" s="4" t="s">
        <v>19</v>
      </c>
      <c r="H43" s="4">
        <v>254</v>
      </c>
      <c r="I43" s="4">
        <v>17271</v>
      </c>
      <c r="J43" s="4">
        <v>280471910</v>
      </c>
      <c r="K43" s="4">
        <v>5533</v>
      </c>
    </row>
    <row r="44" spans="1:11" x14ac:dyDescent="0.2">
      <c r="A44" s="4" t="s">
        <v>38</v>
      </c>
      <c r="B44" s="4">
        <v>6</v>
      </c>
      <c r="C44" s="4">
        <v>1391</v>
      </c>
      <c r="D44" s="4">
        <v>42496230</v>
      </c>
      <c r="E44" s="4">
        <v>10151.989966555184</v>
      </c>
      <c r="G44" s="4" t="s">
        <v>20</v>
      </c>
      <c r="H44" s="4">
        <v>102</v>
      </c>
      <c r="I44" s="4">
        <v>15449</v>
      </c>
      <c r="J44" s="4">
        <v>255985291</v>
      </c>
      <c r="K44" s="4">
        <v>5722</v>
      </c>
    </row>
    <row r="45" spans="1:11" x14ac:dyDescent="0.2">
      <c r="B45" s="4" t="s">
        <v>28</v>
      </c>
      <c r="G45" s="4" t="s">
        <v>21</v>
      </c>
      <c r="H45" s="4">
        <v>27</v>
      </c>
      <c r="I45" s="4">
        <v>9314</v>
      </c>
      <c r="J45" s="4">
        <v>187756478</v>
      </c>
      <c r="K45" s="4">
        <v>6782</v>
      </c>
    </row>
    <row r="46" spans="1:11" x14ac:dyDescent="0.2">
      <c r="G46" s="5" t="s">
        <v>31</v>
      </c>
      <c r="H46" s="4">
        <v>8</v>
      </c>
      <c r="I46" s="4">
        <v>7701</v>
      </c>
      <c r="J46" s="4">
        <v>185603651</v>
      </c>
      <c r="K46" s="4">
        <v>8147.6580772607549</v>
      </c>
    </row>
    <row r="47" spans="1:11" x14ac:dyDescent="0.2">
      <c r="G47" s="5"/>
    </row>
    <row r="49" spans="1:11" x14ac:dyDescent="0.2">
      <c r="A49" s="23"/>
      <c r="B49" s="23"/>
    </row>
    <row r="50" spans="1:11" x14ac:dyDescent="0.2">
      <c r="A50" s="29" t="s">
        <v>62</v>
      </c>
      <c r="B50" s="30"/>
      <c r="C50" s="30"/>
      <c r="D50" s="30"/>
      <c r="E50" s="30"/>
      <c r="F50" s="30"/>
      <c r="G50" s="30"/>
      <c r="H50" s="30"/>
      <c r="I50" s="30"/>
    </row>
    <row r="54" spans="1:11" x14ac:dyDescent="0.2">
      <c r="D54" s="29"/>
      <c r="E54" s="30"/>
      <c r="F54" s="30"/>
      <c r="G54" s="30"/>
      <c r="H54" s="30"/>
    </row>
    <row r="55" spans="1:11" x14ac:dyDescent="0.2">
      <c r="D55" s="5"/>
    </row>
    <row r="56" spans="1:11" x14ac:dyDescent="0.2">
      <c r="A56" s="25" t="s">
        <v>64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x14ac:dyDescent="0.2">
      <c r="A57" s="25" t="s">
        <v>65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24" t="s">
        <v>29</v>
      </c>
      <c r="B59" s="24"/>
      <c r="C59" s="24"/>
      <c r="D59" s="24"/>
      <c r="E59" s="24"/>
      <c r="F59" s="7"/>
      <c r="G59" s="24" t="s">
        <v>30</v>
      </c>
      <c r="H59" s="24"/>
      <c r="I59" s="24"/>
      <c r="J59" s="24"/>
      <c r="K59" s="24"/>
    </row>
    <row r="60" spans="1:1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">
      <c r="A61" s="9"/>
      <c r="B61" s="9"/>
      <c r="C61" s="9"/>
      <c r="D61" s="9" t="s">
        <v>2</v>
      </c>
      <c r="E61" s="9" t="s">
        <v>3</v>
      </c>
      <c r="F61" s="7"/>
      <c r="G61" s="9"/>
      <c r="H61" s="9"/>
      <c r="I61" s="9"/>
      <c r="J61" s="9" t="s">
        <v>2</v>
      </c>
      <c r="K61" s="9" t="s">
        <v>3</v>
      </c>
    </row>
    <row r="62" spans="1:11" x14ac:dyDescent="0.2">
      <c r="A62" s="10" t="s">
        <v>4</v>
      </c>
      <c r="B62" s="9" t="s">
        <v>5</v>
      </c>
      <c r="C62" s="9" t="s">
        <v>6</v>
      </c>
      <c r="D62" s="9" t="s">
        <v>7</v>
      </c>
      <c r="E62" s="9" t="s">
        <v>8</v>
      </c>
      <c r="F62" s="7"/>
      <c r="G62" s="10" t="s">
        <v>4</v>
      </c>
      <c r="H62" s="9" t="s">
        <v>5</v>
      </c>
      <c r="I62" s="9" t="s">
        <v>6</v>
      </c>
      <c r="J62" s="9" t="s">
        <v>7</v>
      </c>
      <c r="K62" s="9" t="s">
        <v>8</v>
      </c>
    </row>
    <row r="63" spans="1:11" x14ac:dyDescent="0.2">
      <c r="A63" s="10" t="s">
        <v>9</v>
      </c>
      <c r="B63" s="9" t="s">
        <v>10</v>
      </c>
      <c r="C63" s="9" t="s">
        <v>11</v>
      </c>
      <c r="D63" s="9" t="s">
        <v>12</v>
      </c>
      <c r="E63" s="9" t="s">
        <v>13</v>
      </c>
      <c r="F63" s="7"/>
      <c r="G63" s="10" t="s">
        <v>9</v>
      </c>
      <c r="H63" s="9" t="s">
        <v>10</v>
      </c>
      <c r="I63" s="9" t="s">
        <v>11</v>
      </c>
      <c r="J63" s="9" t="s">
        <v>12</v>
      </c>
      <c r="K63" s="9" t="s">
        <v>13</v>
      </c>
    </row>
    <row r="66" spans="1:11" s="8" customFormat="1" x14ac:dyDescent="0.2">
      <c r="A66" s="8" t="s">
        <v>14</v>
      </c>
      <c r="B66" s="8">
        <f>SUM(B68:B77)</f>
        <v>5125</v>
      </c>
      <c r="C66" s="8">
        <f>SUM(C68:C77)</f>
        <v>150592</v>
      </c>
      <c r="D66" s="11">
        <f>SUM( D68:D77)</f>
        <v>2555713537</v>
      </c>
      <c r="E66" s="12">
        <v>5677</v>
      </c>
      <c r="G66" s="8" t="s">
        <v>27</v>
      </c>
      <c r="H66" s="8">
        <f>B87+H87</f>
        <v>17595</v>
      </c>
      <c r="I66" s="8">
        <f t="shared" ref="I66:J66" si="0">C87+I87</f>
        <v>238396</v>
      </c>
      <c r="J66" s="8">
        <f t="shared" si="0"/>
        <v>3069230726</v>
      </c>
      <c r="K66" s="11">
        <v>4318</v>
      </c>
    </row>
    <row r="67" spans="1:11" x14ac:dyDescent="0.2">
      <c r="G67" s="4" t="s">
        <v>28</v>
      </c>
    </row>
    <row r="68" spans="1:11" x14ac:dyDescent="0.2">
      <c r="A68" s="13">
        <v>0</v>
      </c>
      <c r="B68" s="4">
        <v>551</v>
      </c>
      <c r="C68" s="4">
        <v>0</v>
      </c>
      <c r="D68" s="4">
        <v>4027596</v>
      </c>
      <c r="E68" s="4">
        <v>5829</v>
      </c>
      <c r="G68" s="13">
        <v>0</v>
      </c>
      <c r="H68" s="4">
        <f>B89+H89</f>
        <v>2150</v>
      </c>
      <c r="I68" s="4">
        <f t="shared" ref="I68:J76" si="1">C89+I89</f>
        <v>0</v>
      </c>
      <c r="J68" s="4">
        <f t="shared" si="1"/>
        <v>16568926</v>
      </c>
      <c r="K68" s="4">
        <v>6930</v>
      </c>
    </row>
    <row r="69" spans="1:11" x14ac:dyDescent="0.2">
      <c r="A69" s="4" t="s">
        <v>16</v>
      </c>
      <c r="B69" s="4">
        <v>1995</v>
      </c>
      <c r="C69" s="4">
        <v>3743</v>
      </c>
      <c r="D69" s="4">
        <v>67815991</v>
      </c>
      <c r="E69" s="4">
        <v>6165</v>
      </c>
      <c r="G69" s="4" t="s">
        <v>16</v>
      </c>
      <c r="H69" s="4">
        <f t="shared" ref="H69:H76" si="2">B90+H90</f>
        <v>7357</v>
      </c>
      <c r="I69" s="4">
        <f t="shared" si="1"/>
        <v>13920</v>
      </c>
      <c r="J69" s="4">
        <f t="shared" si="1"/>
        <v>260810546</v>
      </c>
      <c r="K69" s="4">
        <v>6270</v>
      </c>
    </row>
    <row r="70" spans="1:11" x14ac:dyDescent="0.2">
      <c r="A70" s="4" t="s">
        <v>17</v>
      </c>
      <c r="B70" s="4">
        <v>768</v>
      </c>
      <c r="C70" s="4">
        <v>5105</v>
      </c>
      <c r="D70" s="4">
        <v>59470491</v>
      </c>
      <c r="E70" s="4">
        <v>3924</v>
      </c>
      <c r="G70" s="4" t="s">
        <v>17</v>
      </c>
      <c r="H70" s="4">
        <f t="shared" si="2"/>
        <v>3131</v>
      </c>
      <c r="I70" s="4">
        <f t="shared" si="1"/>
        <v>21141</v>
      </c>
      <c r="J70" s="4">
        <f t="shared" si="1"/>
        <v>249976675</v>
      </c>
      <c r="K70" s="4">
        <v>3959</v>
      </c>
    </row>
    <row r="71" spans="1:11" x14ac:dyDescent="0.2">
      <c r="A71" s="4" t="s">
        <v>55</v>
      </c>
      <c r="B71" s="4">
        <v>656</v>
      </c>
      <c r="C71" s="4">
        <v>9098</v>
      </c>
      <c r="D71" s="4">
        <v>112931702</v>
      </c>
      <c r="E71" s="4">
        <v>4156</v>
      </c>
      <c r="G71" s="4" t="s">
        <v>55</v>
      </c>
      <c r="H71" s="4">
        <f t="shared" si="2"/>
        <v>2497</v>
      </c>
      <c r="I71" s="4">
        <f t="shared" si="1"/>
        <v>33802</v>
      </c>
      <c r="J71" s="4">
        <f t="shared" si="1"/>
        <v>391019462</v>
      </c>
      <c r="K71" s="4">
        <v>3883</v>
      </c>
    </row>
    <row r="72" spans="1:11" x14ac:dyDescent="0.2">
      <c r="A72" s="4" t="s">
        <v>18</v>
      </c>
      <c r="B72" s="4">
        <v>585</v>
      </c>
      <c r="C72" s="4">
        <v>18084</v>
      </c>
      <c r="D72" s="4">
        <v>230703196</v>
      </c>
      <c r="E72" s="4">
        <v>4294</v>
      </c>
      <c r="G72" s="4" t="s">
        <v>18</v>
      </c>
      <c r="H72" s="4">
        <f t="shared" si="2"/>
        <v>1575</v>
      </c>
      <c r="I72" s="4">
        <f t="shared" si="1"/>
        <v>46726</v>
      </c>
      <c r="J72" s="4">
        <f t="shared" si="1"/>
        <v>589917366</v>
      </c>
      <c r="K72" s="4">
        <v>4260</v>
      </c>
    </row>
    <row r="73" spans="1:11" x14ac:dyDescent="0.2">
      <c r="A73" s="4" t="s">
        <v>19</v>
      </c>
      <c r="B73" s="4">
        <v>275</v>
      </c>
      <c r="C73" s="4">
        <v>18907</v>
      </c>
      <c r="D73" s="4">
        <v>269142228</v>
      </c>
      <c r="E73" s="4">
        <v>4795</v>
      </c>
      <c r="G73" s="4" t="s">
        <v>19</v>
      </c>
      <c r="H73" s="4">
        <f t="shared" si="2"/>
        <v>461</v>
      </c>
      <c r="I73" s="4">
        <f t="shared" si="1"/>
        <v>31461</v>
      </c>
      <c r="J73" s="4">
        <f t="shared" si="1"/>
        <v>428269051</v>
      </c>
      <c r="K73" s="4">
        <v>4602</v>
      </c>
    </row>
    <row r="74" spans="1:11" x14ac:dyDescent="0.2">
      <c r="A74" s="4" t="s">
        <v>20</v>
      </c>
      <c r="B74" s="4">
        <v>186</v>
      </c>
      <c r="C74" s="4">
        <v>28729</v>
      </c>
      <c r="D74" s="4">
        <v>456175543</v>
      </c>
      <c r="E74" s="4">
        <v>5334</v>
      </c>
      <c r="G74" s="4" t="s">
        <v>20</v>
      </c>
      <c r="H74" s="4">
        <f t="shared" si="2"/>
        <v>326</v>
      </c>
      <c r="I74" s="4">
        <f t="shared" si="1"/>
        <v>49299</v>
      </c>
      <c r="J74" s="4">
        <f t="shared" si="1"/>
        <v>583747020</v>
      </c>
      <c r="K74" s="4">
        <v>3990</v>
      </c>
    </row>
    <row r="75" spans="1:11" x14ac:dyDescent="0.2">
      <c r="A75" s="4" t="s">
        <v>21</v>
      </c>
      <c r="B75" s="4">
        <v>68</v>
      </c>
      <c r="C75" s="4">
        <v>24035</v>
      </c>
      <c r="D75" s="4">
        <v>469530956</v>
      </c>
      <c r="E75" s="4">
        <v>6499</v>
      </c>
      <c r="G75" s="5" t="s">
        <v>21</v>
      </c>
      <c r="H75" s="4">
        <f t="shared" si="2"/>
        <v>83</v>
      </c>
      <c r="I75" s="4">
        <f t="shared" si="1"/>
        <v>29566</v>
      </c>
      <c r="J75" s="4">
        <f t="shared" si="1"/>
        <v>343377085</v>
      </c>
      <c r="K75" s="4">
        <v>3919</v>
      </c>
    </row>
    <row r="76" spans="1:11" x14ac:dyDescent="0.2">
      <c r="A76" s="4" t="s">
        <v>23</v>
      </c>
      <c r="B76" s="4">
        <v>24</v>
      </c>
      <c r="C76" s="4">
        <v>16142</v>
      </c>
      <c r="D76" s="4">
        <v>290792559</v>
      </c>
      <c r="E76" s="4">
        <v>6060</v>
      </c>
      <c r="G76" s="5" t="s">
        <v>31</v>
      </c>
      <c r="H76" s="4">
        <f t="shared" si="2"/>
        <v>15</v>
      </c>
      <c r="I76" s="4">
        <f t="shared" si="1"/>
        <v>12481</v>
      </c>
      <c r="J76" s="4">
        <f t="shared" si="1"/>
        <v>205544595</v>
      </c>
      <c r="K76" s="4">
        <v>5516</v>
      </c>
    </row>
    <row r="77" spans="1:11" x14ac:dyDescent="0.2">
      <c r="A77" s="4" t="s">
        <v>24</v>
      </c>
      <c r="B77" s="4">
        <v>17</v>
      </c>
      <c r="C77" s="4">
        <v>26749</v>
      </c>
      <c r="D77" s="4">
        <v>595123275</v>
      </c>
      <c r="E77" s="4">
        <v>7391</v>
      </c>
      <c r="H77" s="4" t="s">
        <v>28</v>
      </c>
      <c r="I77" s="4" t="s">
        <v>28</v>
      </c>
      <c r="J77" s="4" t="s">
        <v>28</v>
      </c>
    </row>
    <row r="80" spans="1:11" x14ac:dyDescent="0.2">
      <c r="A80" s="24" t="s">
        <v>32</v>
      </c>
      <c r="B80" s="24"/>
      <c r="C80" s="24"/>
      <c r="D80" s="24"/>
      <c r="E80" s="24"/>
      <c r="F80" s="7"/>
      <c r="G80" s="24" t="s">
        <v>33</v>
      </c>
      <c r="H80" s="24"/>
      <c r="I80" s="24"/>
      <c r="J80" s="24"/>
      <c r="K80" s="24"/>
    </row>
    <row r="81" spans="1:1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">
      <c r="A82" s="9"/>
      <c r="B82" s="9"/>
      <c r="C82" s="9"/>
      <c r="D82" s="9" t="s">
        <v>2</v>
      </c>
      <c r="E82" s="9" t="s">
        <v>3</v>
      </c>
      <c r="F82" s="7"/>
      <c r="G82" s="9"/>
      <c r="H82" s="9"/>
      <c r="I82" s="9"/>
      <c r="J82" s="9" t="s">
        <v>2</v>
      </c>
      <c r="K82" s="9" t="s">
        <v>3</v>
      </c>
    </row>
    <row r="83" spans="1:11" x14ac:dyDescent="0.2">
      <c r="A83" s="10" t="s">
        <v>4</v>
      </c>
      <c r="B83" s="9" t="s">
        <v>5</v>
      </c>
      <c r="C83" s="9" t="s">
        <v>6</v>
      </c>
      <c r="D83" s="9" t="s">
        <v>7</v>
      </c>
      <c r="E83" s="9" t="s">
        <v>8</v>
      </c>
      <c r="F83" s="7"/>
      <c r="G83" s="10" t="s">
        <v>4</v>
      </c>
      <c r="H83" s="9" t="s">
        <v>5</v>
      </c>
      <c r="I83" s="9" t="s">
        <v>6</v>
      </c>
      <c r="J83" s="9" t="s">
        <v>7</v>
      </c>
      <c r="K83" s="9" t="s">
        <v>8</v>
      </c>
    </row>
    <row r="84" spans="1:11" x14ac:dyDescent="0.2">
      <c r="A84" s="10" t="s">
        <v>9</v>
      </c>
      <c r="B84" s="9" t="s">
        <v>10</v>
      </c>
      <c r="C84" s="9" t="s">
        <v>11</v>
      </c>
      <c r="D84" s="9" t="s">
        <v>12</v>
      </c>
      <c r="E84" s="9" t="s">
        <v>13</v>
      </c>
      <c r="F84" s="7"/>
      <c r="G84" s="10" t="s">
        <v>9</v>
      </c>
      <c r="H84" s="9" t="s">
        <v>10</v>
      </c>
      <c r="I84" s="9" t="s">
        <v>11</v>
      </c>
      <c r="J84" s="9" t="s">
        <v>12</v>
      </c>
      <c r="K84" s="9" t="s">
        <v>13</v>
      </c>
    </row>
    <row r="87" spans="1:11" s="8" customFormat="1" x14ac:dyDescent="0.2">
      <c r="A87" s="8" t="s">
        <v>27</v>
      </c>
      <c r="B87" s="8">
        <f>SUM(B89:B97)</f>
        <v>6889</v>
      </c>
      <c r="C87" s="8">
        <f>SUM(C89:C97)</f>
        <v>57669</v>
      </c>
      <c r="D87" s="11">
        <f>SUM(D89:D97)</f>
        <v>1253440293</v>
      </c>
      <c r="E87" s="11">
        <v>7284</v>
      </c>
      <c r="G87" s="8" t="s">
        <v>27</v>
      </c>
      <c r="H87" s="8">
        <f>SUM(H89:H98)</f>
        <v>10706</v>
      </c>
      <c r="I87" s="8">
        <f>SUM(I89:I98)</f>
        <v>180727</v>
      </c>
      <c r="J87" s="11">
        <f>SUM(J89:J98)</f>
        <v>1815790433</v>
      </c>
      <c r="K87" s="11">
        <v>3371</v>
      </c>
    </row>
    <row r="88" spans="1:11" x14ac:dyDescent="0.2">
      <c r="A88" s="4" t="s">
        <v>28</v>
      </c>
      <c r="G88" s="4" t="s">
        <v>28</v>
      </c>
    </row>
    <row r="89" spans="1:11" x14ac:dyDescent="0.2">
      <c r="A89" s="13">
        <v>0</v>
      </c>
      <c r="B89" s="4">
        <v>867</v>
      </c>
      <c r="C89" s="4">
        <v>0</v>
      </c>
      <c r="D89" s="4">
        <v>9841667</v>
      </c>
      <c r="E89" s="4">
        <v>13803</v>
      </c>
      <c r="G89" s="13">
        <v>0</v>
      </c>
      <c r="H89" s="4">
        <v>1283</v>
      </c>
      <c r="I89" s="4">
        <v>0</v>
      </c>
      <c r="J89" s="4">
        <v>6727259</v>
      </c>
      <c r="K89" s="4">
        <v>4009</v>
      </c>
    </row>
    <row r="90" spans="1:11" x14ac:dyDescent="0.2">
      <c r="A90" s="4" t="s">
        <v>16</v>
      </c>
      <c r="B90" s="4">
        <v>3871</v>
      </c>
      <c r="C90" s="4">
        <v>6455</v>
      </c>
      <c r="D90" s="4">
        <v>178765239</v>
      </c>
      <c r="E90" s="4">
        <v>9360</v>
      </c>
      <c r="G90" s="4" t="s">
        <v>16</v>
      </c>
      <c r="H90" s="4">
        <v>3486</v>
      </c>
      <c r="I90" s="4">
        <v>7465</v>
      </c>
      <c r="J90" s="4">
        <v>82045307</v>
      </c>
      <c r="K90" s="4">
        <v>3646</v>
      </c>
    </row>
    <row r="91" spans="1:11" x14ac:dyDescent="0.2">
      <c r="A91" s="4" t="s">
        <v>17</v>
      </c>
      <c r="B91" s="4">
        <v>898</v>
      </c>
      <c r="C91" s="4">
        <v>5946</v>
      </c>
      <c r="D91" s="4">
        <v>122061165</v>
      </c>
      <c r="E91" s="4">
        <v>6893</v>
      </c>
      <c r="G91" s="4" t="s">
        <v>17</v>
      </c>
      <c r="H91" s="4">
        <v>2233</v>
      </c>
      <c r="I91" s="4">
        <v>15195</v>
      </c>
      <c r="J91" s="4">
        <v>127915510</v>
      </c>
      <c r="K91" s="4">
        <v>2815</v>
      </c>
    </row>
    <row r="92" spans="1:11" x14ac:dyDescent="0.2">
      <c r="A92" s="4" t="s">
        <v>55</v>
      </c>
      <c r="B92" s="4">
        <v>583</v>
      </c>
      <c r="C92" s="4">
        <v>7971</v>
      </c>
      <c r="D92" s="4">
        <v>179799524</v>
      </c>
      <c r="E92" s="4">
        <v>7573</v>
      </c>
      <c r="G92" s="4" t="s">
        <v>55</v>
      </c>
      <c r="H92" s="4">
        <v>1914</v>
      </c>
      <c r="I92" s="4">
        <v>25831</v>
      </c>
      <c r="J92" s="4">
        <v>211219938</v>
      </c>
      <c r="K92" s="4">
        <v>2744</v>
      </c>
    </row>
    <row r="93" spans="1:11" x14ac:dyDescent="0.2">
      <c r="A93" s="4" t="s">
        <v>18</v>
      </c>
      <c r="B93" s="4">
        <v>460</v>
      </c>
      <c r="C93" s="4">
        <v>13593</v>
      </c>
      <c r="D93" s="4">
        <v>291678076</v>
      </c>
      <c r="E93" s="4">
        <v>7264</v>
      </c>
      <c r="G93" s="4" t="s">
        <v>18</v>
      </c>
      <c r="H93" s="4">
        <v>1115</v>
      </c>
      <c r="I93" s="4">
        <v>33133</v>
      </c>
      <c r="J93" s="4">
        <v>298239290</v>
      </c>
      <c r="K93" s="4">
        <v>3033</v>
      </c>
    </row>
    <row r="94" spans="1:11" x14ac:dyDescent="0.2">
      <c r="A94" s="4" t="s">
        <v>19</v>
      </c>
      <c r="B94" s="4">
        <v>145</v>
      </c>
      <c r="C94" s="4">
        <v>9889</v>
      </c>
      <c r="D94" s="4">
        <v>195188692</v>
      </c>
      <c r="E94" s="4">
        <v>6643</v>
      </c>
      <c r="G94" s="4" t="s">
        <v>19</v>
      </c>
      <c r="H94" s="4">
        <v>316</v>
      </c>
      <c r="I94" s="4">
        <v>21572</v>
      </c>
      <c r="J94" s="4">
        <v>233080359</v>
      </c>
      <c r="K94" s="4">
        <v>3661</v>
      </c>
    </row>
    <row r="95" spans="1:11" x14ac:dyDescent="0.2">
      <c r="A95" s="4" t="s">
        <v>20</v>
      </c>
      <c r="B95" s="4">
        <v>48</v>
      </c>
      <c r="C95" s="4">
        <v>6663</v>
      </c>
      <c r="D95" s="4">
        <v>133641191</v>
      </c>
      <c r="E95" s="4">
        <v>6691</v>
      </c>
      <c r="G95" s="4" t="s">
        <v>20</v>
      </c>
      <c r="H95" s="4">
        <v>278</v>
      </c>
      <c r="I95" s="4">
        <v>42636</v>
      </c>
      <c r="J95" s="4">
        <v>450105829</v>
      </c>
      <c r="K95" s="4">
        <v>3563</v>
      </c>
    </row>
    <row r="96" spans="1:11" x14ac:dyDescent="0.2">
      <c r="A96" s="4" t="s">
        <v>21</v>
      </c>
      <c r="B96" s="4">
        <v>14</v>
      </c>
      <c r="C96" s="4">
        <v>4767</v>
      </c>
      <c r="D96" s="4">
        <v>88760635</v>
      </c>
      <c r="E96" s="4">
        <v>6253</v>
      </c>
      <c r="G96" s="5" t="s">
        <v>21</v>
      </c>
      <c r="H96" s="4">
        <v>69</v>
      </c>
      <c r="I96" s="4">
        <v>24799</v>
      </c>
      <c r="J96" s="4">
        <v>254616450</v>
      </c>
      <c r="K96" s="4">
        <v>3468</v>
      </c>
    </row>
    <row r="97" spans="1:11" x14ac:dyDescent="0.2">
      <c r="A97" s="4" t="s">
        <v>31</v>
      </c>
      <c r="B97" s="4">
        <v>3</v>
      </c>
      <c r="C97" s="4">
        <v>2385</v>
      </c>
      <c r="D97" s="4">
        <v>53704104</v>
      </c>
      <c r="E97" s="4">
        <v>7536</v>
      </c>
      <c r="G97" s="5" t="s">
        <v>31</v>
      </c>
      <c r="H97" s="4">
        <v>12</v>
      </c>
      <c r="I97" s="4">
        <v>10096</v>
      </c>
      <c r="J97" s="4">
        <v>151840491</v>
      </c>
      <c r="K97" s="4">
        <v>5484</v>
      </c>
    </row>
    <row r="98" spans="1:11" x14ac:dyDescent="0.2">
      <c r="G98" s="4" t="s">
        <v>28</v>
      </c>
      <c r="H98" s="4" t="s">
        <v>28</v>
      </c>
      <c r="I98" s="4" t="s">
        <v>28</v>
      </c>
      <c r="J98" s="4" t="s">
        <v>28</v>
      </c>
      <c r="K98" s="4" t="s">
        <v>28</v>
      </c>
    </row>
    <row r="99" spans="1:11" x14ac:dyDescent="0.2">
      <c r="A99" s="23"/>
      <c r="B99" s="23"/>
    </row>
    <row r="100" spans="1:11" x14ac:dyDescent="0.2">
      <c r="A100" s="29" t="s">
        <v>62</v>
      </c>
      <c r="B100" s="30"/>
      <c r="C100" s="30"/>
      <c r="D100" s="30"/>
      <c r="E100" s="30"/>
      <c r="F100" s="30"/>
      <c r="G100" s="30"/>
      <c r="H100" s="30"/>
      <c r="I100" s="30"/>
    </row>
    <row r="101" spans="1:11" x14ac:dyDescent="0.2">
      <c r="A101" s="29"/>
      <c r="B101" s="30"/>
      <c r="C101" s="30"/>
      <c r="D101" s="30"/>
      <c r="E101" s="30"/>
      <c r="F101" s="30"/>
      <c r="G101" s="30"/>
      <c r="H101" s="30"/>
      <c r="I101" s="30"/>
    </row>
    <row r="103" spans="1:11" x14ac:dyDescent="0.2">
      <c r="D103" s="29"/>
      <c r="E103" s="29"/>
      <c r="F103" s="29"/>
      <c r="G103" s="29"/>
      <c r="H103" s="29"/>
    </row>
    <row r="104" spans="1:11" x14ac:dyDescent="0.2">
      <c r="A104" s="25" t="s">
        <v>64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 x14ac:dyDescent="0.2">
      <c r="A105" s="25" t="s">
        <v>65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1" x14ac:dyDescent="0.2">
      <c r="A107" s="24" t="s">
        <v>34</v>
      </c>
      <c r="B107" s="24"/>
      <c r="C107" s="24"/>
      <c r="D107" s="24"/>
      <c r="E107" s="24"/>
      <c r="F107" s="7"/>
      <c r="G107" s="24" t="s">
        <v>35</v>
      </c>
      <c r="H107" s="24"/>
      <c r="I107" s="24"/>
      <c r="J107" s="24"/>
      <c r="K107" s="24"/>
    </row>
    <row r="108" spans="1:1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">
      <c r="A109" s="9"/>
      <c r="B109" s="9"/>
      <c r="C109" s="9"/>
      <c r="D109" s="9" t="s">
        <v>2</v>
      </c>
      <c r="E109" s="9" t="s">
        <v>3</v>
      </c>
      <c r="F109" s="7"/>
      <c r="G109" s="9"/>
      <c r="H109" s="9"/>
      <c r="I109" s="9"/>
      <c r="J109" s="9" t="s">
        <v>2</v>
      </c>
      <c r="K109" s="9" t="s">
        <v>3</v>
      </c>
    </row>
    <row r="110" spans="1:11" x14ac:dyDescent="0.2">
      <c r="A110" s="10" t="s">
        <v>4</v>
      </c>
      <c r="B110" s="9" t="s">
        <v>5</v>
      </c>
      <c r="C110" s="9" t="s">
        <v>6</v>
      </c>
      <c r="D110" s="9" t="s">
        <v>7</v>
      </c>
      <c r="E110" s="9" t="s">
        <v>8</v>
      </c>
      <c r="F110" s="7"/>
      <c r="G110" s="10" t="s">
        <v>4</v>
      </c>
      <c r="H110" s="9" t="s">
        <v>5</v>
      </c>
      <c r="I110" s="9" t="s">
        <v>6</v>
      </c>
      <c r="J110" s="9" t="s">
        <v>7</v>
      </c>
      <c r="K110" s="9" t="s">
        <v>8</v>
      </c>
    </row>
    <row r="111" spans="1:11" x14ac:dyDescent="0.2">
      <c r="A111" s="10" t="s">
        <v>9</v>
      </c>
      <c r="B111" s="9" t="s">
        <v>10</v>
      </c>
      <c r="C111" s="9" t="s">
        <v>11</v>
      </c>
      <c r="D111" s="9" t="s">
        <v>12</v>
      </c>
      <c r="E111" s="9" t="s">
        <v>13</v>
      </c>
      <c r="F111" s="7"/>
      <c r="G111" s="10" t="s">
        <v>9</v>
      </c>
      <c r="H111" s="9" t="s">
        <v>10</v>
      </c>
      <c r="I111" s="9" t="s">
        <v>11</v>
      </c>
      <c r="J111" s="9" t="s">
        <v>12</v>
      </c>
      <c r="K111" s="9" t="s">
        <v>13</v>
      </c>
    </row>
    <row r="114" spans="1:11" s="8" customFormat="1" x14ac:dyDescent="0.2">
      <c r="A114" s="8" t="s">
        <v>27</v>
      </c>
      <c r="B114" s="8">
        <f>SUM(B116:B125)</f>
        <v>3273</v>
      </c>
      <c r="C114" s="8">
        <f>SUM(C116:C125)</f>
        <v>66957</v>
      </c>
      <c r="D114" s="11">
        <f>SUM(D116:D125)</f>
        <v>945470812</v>
      </c>
      <c r="E114" s="11">
        <v>4657</v>
      </c>
      <c r="G114" s="8" t="s">
        <v>27</v>
      </c>
      <c r="H114" s="8">
        <f>SUM(H116:H125)</f>
        <v>4582</v>
      </c>
      <c r="I114" s="8">
        <f>SUM(I116:I125)</f>
        <v>44225</v>
      </c>
      <c r="J114" s="11">
        <f>SUM(J116:J125)</f>
        <v>1226584991</v>
      </c>
      <c r="K114" s="11">
        <v>9410</v>
      </c>
    </row>
    <row r="115" spans="1:11" x14ac:dyDescent="0.2">
      <c r="A115" s="4" t="s">
        <v>28</v>
      </c>
      <c r="G115" s="4" t="s">
        <v>28</v>
      </c>
    </row>
    <row r="116" spans="1:11" x14ac:dyDescent="0.2">
      <c r="A116" s="13">
        <v>0</v>
      </c>
      <c r="B116" s="4">
        <v>448</v>
      </c>
      <c r="C116" s="4">
        <v>0</v>
      </c>
      <c r="D116" s="4">
        <v>1716064</v>
      </c>
      <c r="E116" s="4">
        <v>4651</v>
      </c>
      <c r="G116" s="13">
        <v>0</v>
      </c>
      <c r="H116" s="4">
        <v>792</v>
      </c>
      <c r="I116" s="4">
        <v>0</v>
      </c>
      <c r="J116" s="4">
        <v>5818079</v>
      </c>
      <c r="K116" s="4">
        <v>7757</v>
      </c>
    </row>
    <row r="117" spans="1:11" x14ac:dyDescent="0.2">
      <c r="A117" s="4" t="s">
        <v>16</v>
      </c>
      <c r="B117" s="4">
        <v>1647</v>
      </c>
      <c r="C117" s="4">
        <v>2987</v>
      </c>
      <c r="D117" s="4">
        <v>36933302</v>
      </c>
      <c r="E117" s="4">
        <v>4205</v>
      </c>
      <c r="G117" s="4" t="s">
        <v>16</v>
      </c>
      <c r="H117" s="4">
        <v>2801</v>
      </c>
      <c r="I117" s="4">
        <v>4362</v>
      </c>
      <c r="J117" s="4">
        <v>127585872</v>
      </c>
      <c r="K117" s="4">
        <v>10236</v>
      </c>
    </row>
    <row r="118" spans="1:11" x14ac:dyDescent="0.2">
      <c r="A118" s="4" t="s">
        <v>17</v>
      </c>
      <c r="B118" s="4">
        <v>383</v>
      </c>
      <c r="C118" s="4">
        <v>2534</v>
      </c>
      <c r="D118" s="4">
        <v>32201088</v>
      </c>
      <c r="E118" s="4">
        <v>4329</v>
      </c>
      <c r="G118" s="4" t="s">
        <v>17</v>
      </c>
      <c r="H118" s="4">
        <v>383</v>
      </c>
      <c r="I118" s="4">
        <v>2530</v>
      </c>
      <c r="J118" s="4">
        <v>69949483</v>
      </c>
      <c r="K118" s="4">
        <v>9320</v>
      </c>
    </row>
    <row r="119" spans="1:11" x14ac:dyDescent="0.2">
      <c r="A119" s="4" t="s">
        <v>55</v>
      </c>
      <c r="B119" s="4">
        <v>328</v>
      </c>
      <c r="C119" s="4">
        <v>4559</v>
      </c>
      <c r="D119" s="4">
        <v>62465406</v>
      </c>
      <c r="E119" s="4">
        <v>4605</v>
      </c>
      <c r="G119" s="4" t="s">
        <v>55</v>
      </c>
      <c r="H119" s="4">
        <v>236</v>
      </c>
      <c r="I119" s="4">
        <v>3139</v>
      </c>
      <c r="J119" s="4">
        <v>68305916</v>
      </c>
      <c r="K119" s="4">
        <v>7260</v>
      </c>
    </row>
    <row r="120" spans="1:11" x14ac:dyDescent="0.2">
      <c r="A120" s="4" t="s">
        <v>18</v>
      </c>
      <c r="B120" s="4">
        <v>256</v>
      </c>
      <c r="C120" s="4">
        <v>7672</v>
      </c>
      <c r="D120" s="4">
        <v>99090846</v>
      </c>
      <c r="E120" s="4">
        <v>4345</v>
      </c>
      <c r="G120" s="4" t="s">
        <v>18</v>
      </c>
      <c r="H120" s="4">
        <v>205</v>
      </c>
      <c r="I120" s="4">
        <v>6336</v>
      </c>
      <c r="J120" s="4">
        <v>151610508</v>
      </c>
      <c r="K120" s="4">
        <v>7997</v>
      </c>
    </row>
    <row r="121" spans="1:11" x14ac:dyDescent="0.2">
      <c r="A121" s="4" t="s">
        <v>19</v>
      </c>
      <c r="B121" s="4">
        <v>112</v>
      </c>
      <c r="C121" s="4">
        <v>7797</v>
      </c>
      <c r="D121" s="4">
        <v>94992835</v>
      </c>
      <c r="E121" s="4">
        <v>4038</v>
      </c>
      <c r="G121" s="4" t="s">
        <v>19</v>
      </c>
      <c r="H121" s="4">
        <v>93</v>
      </c>
      <c r="I121" s="4">
        <v>6368</v>
      </c>
      <c r="J121" s="4">
        <v>141893645</v>
      </c>
      <c r="K121" s="4">
        <v>7464</v>
      </c>
    </row>
    <row r="122" spans="1:11" x14ac:dyDescent="0.2">
      <c r="A122" s="4" t="s">
        <v>20</v>
      </c>
      <c r="B122" s="4">
        <v>54</v>
      </c>
      <c r="C122" s="4">
        <v>8207</v>
      </c>
      <c r="D122" s="4">
        <v>114145529</v>
      </c>
      <c r="E122" s="4">
        <v>4613</v>
      </c>
      <c r="G122" s="4" t="s">
        <v>20</v>
      </c>
      <c r="H122" s="4">
        <v>48</v>
      </c>
      <c r="I122" s="4">
        <v>7146</v>
      </c>
      <c r="J122" s="4">
        <v>161909021</v>
      </c>
      <c r="K122" s="4">
        <v>7663</v>
      </c>
    </row>
    <row r="123" spans="1:11" x14ac:dyDescent="0.2">
      <c r="A123" s="4" t="s">
        <v>21</v>
      </c>
      <c r="B123" s="4">
        <v>25</v>
      </c>
      <c r="C123" s="4">
        <v>8760</v>
      </c>
      <c r="D123" s="4">
        <v>122952609</v>
      </c>
      <c r="E123" s="4">
        <v>4596</v>
      </c>
      <c r="G123" s="5" t="s">
        <v>21</v>
      </c>
      <c r="H123" s="4">
        <v>10</v>
      </c>
      <c r="I123" s="4">
        <v>3477</v>
      </c>
      <c r="J123" s="4">
        <v>96692855</v>
      </c>
      <c r="K123" s="4">
        <v>9161</v>
      </c>
    </row>
    <row r="124" spans="1:11" x14ac:dyDescent="0.2">
      <c r="A124" s="4" t="s">
        <v>23</v>
      </c>
      <c r="B124" s="4">
        <v>13</v>
      </c>
      <c r="C124" s="4">
        <v>8103</v>
      </c>
      <c r="D124" s="4">
        <v>120789783</v>
      </c>
      <c r="E124" s="4">
        <v>4876</v>
      </c>
      <c r="G124" s="5" t="s">
        <v>23</v>
      </c>
      <c r="H124" s="4">
        <v>10</v>
      </c>
      <c r="I124" s="4">
        <v>6345</v>
      </c>
      <c r="J124" s="4">
        <v>243246070</v>
      </c>
      <c r="K124" s="4">
        <v>12859</v>
      </c>
    </row>
    <row r="125" spans="1:11" x14ac:dyDescent="0.2">
      <c r="A125" s="4" t="s">
        <v>24</v>
      </c>
      <c r="B125" s="4">
        <v>7</v>
      </c>
      <c r="C125" s="4">
        <v>16338</v>
      </c>
      <c r="D125" s="4">
        <v>260183350</v>
      </c>
      <c r="E125" s="4">
        <v>5176</v>
      </c>
      <c r="G125" s="4" t="s">
        <v>24</v>
      </c>
      <c r="H125" s="4">
        <v>4</v>
      </c>
      <c r="I125" s="4">
        <v>4522</v>
      </c>
      <c r="J125" s="4">
        <v>159573542</v>
      </c>
      <c r="K125" s="4">
        <v>13690</v>
      </c>
    </row>
    <row r="128" spans="1:11" x14ac:dyDescent="0.2">
      <c r="A128" s="24" t="s">
        <v>36</v>
      </c>
      <c r="B128" s="24"/>
      <c r="C128" s="24"/>
      <c r="D128" s="24"/>
      <c r="E128" s="24"/>
      <c r="F128" s="7"/>
      <c r="G128" s="24" t="s">
        <v>37</v>
      </c>
      <c r="H128" s="24"/>
      <c r="I128" s="24"/>
      <c r="J128" s="24"/>
      <c r="K128" s="24"/>
    </row>
    <row r="129" spans="1:1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x14ac:dyDescent="0.2">
      <c r="A130" s="9"/>
      <c r="B130" s="9"/>
      <c r="C130" s="9"/>
      <c r="D130" s="9" t="s">
        <v>2</v>
      </c>
      <c r="E130" s="9" t="s">
        <v>3</v>
      </c>
      <c r="F130" s="7"/>
      <c r="G130" s="9"/>
      <c r="H130" s="9"/>
      <c r="I130" s="9"/>
      <c r="J130" s="9" t="s">
        <v>2</v>
      </c>
      <c r="K130" s="9" t="s">
        <v>3</v>
      </c>
    </row>
    <row r="131" spans="1:11" x14ac:dyDescent="0.2">
      <c r="A131" s="10" t="s">
        <v>4</v>
      </c>
      <c r="B131" s="9" t="s">
        <v>5</v>
      </c>
      <c r="C131" s="9" t="s">
        <v>6</v>
      </c>
      <c r="D131" s="9" t="s">
        <v>7</v>
      </c>
      <c r="E131" s="9" t="s">
        <v>8</v>
      </c>
      <c r="F131" s="7"/>
      <c r="G131" s="10" t="s">
        <v>4</v>
      </c>
      <c r="H131" s="9" t="s">
        <v>5</v>
      </c>
      <c r="I131" s="9" t="s">
        <v>6</v>
      </c>
      <c r="J131" s="9" t="s">
        <v>7</v>
      </c>
      <c r="K131" s="9" t="s">
        <v>8</v>
      </c>
    </row>
    <row r="132" spans="1:11" x14ac:dyDescent="0.2">
      <c r="A132" s="10" t="s">
        <v>9</v>
      </c>
      <c r="B132" s="9" t="s">
        <v>10</v>
      </c>
      <c r="C132" s="9" t="s">
        <v>11</v>
      </c>
      <c r="D132" s="9" t="s">
        <v>12</v>
      </c>
      <c r="E132" s="9" t="s">
        <v>13</v>
      </c>
      <c r="F132" s="7"/>
      <c r="G132" s="10" t="s">
        <v>9</v>
      </c>
      <c r="H132" s="9" t="s">
        <v>10</v>
      </c>
      <c r="I132" s="9" t="s">
        <v>11</v>
      </c>
      <c r="J132" s="9" t="s">
        <v>12</v>
      </c>
      <c r="K132" s="9" t="s">
        <v>13</v>
      </c>
    </row>
    <row r="135" spans="1:11" s="8" customFormat="1" x14ac:dyDescent="0.2">
      <c r="A135" s="8" t="s">
        <v>27</v>
      </c>
      <c r="B135" s="8">
        <f>SUM(B137:B146)</f>
        <v>7288</v>
      </c>
      <c r="C135" s="8">
        <f>SUM(C137:C146)</f>
        <v>75015</v>
      </c>
      <c r="D135" s="11">
        <f>SUM( D137:D146)</f>
        <v>1978653661</v>
      </c>
      <c r="E135" s="11">
        <v>8770</v>
      </c>
      <c r="G135" s="8" t="s">
        <v>27</v>
      </c>
      <c r="H135" s="8">
        <f>SUM(H137:H144)</f>
        <v>5947</v>
      </c>
      <c r="I135" s="8">
        <f>SUM(I137:I144)</f>
        <v>22684</v>
      </c>
      <c r="J135" s="11">
        <f>SUM(J137:J144)</f>
        <v>380352135</v>
      </c>
      <c r="K135" s="11">
        <v>5636</v>
      </c>
    </row>
    <row r="136" spans="1:11" x14ac:dyDescent="0.2">
      <c r="A136" s="4" t="s">
        <v>28</v>
      </c>
      <c r="G136" s="4" t="s">
        <v>28</v>
      </c>
    </row>
    <row r="137" spans="1:11" x14ac:dyDescent="0.2">
      <c r="A137" s="13">
        <v>0</v>
      </c>
      <c r="B137" s="4">
        <v>938</v>
      </c>
      <c r="C137" s="4">
        <v>0</v>
      </c>
      <c r="D137" s="4">
        <v>8944864</v>
      </c>
      <c r="E137" s="4">
        <v>9660</v>
      </c>
      <c r="G137" s="4" t="s">
        <v>15</v>
      </c>
      <c r="H137" s="4">
        <v>1095</v>
      </c>
      <c r="I137" s="4">
        <v>0</v>
      </c>
      <c r="J137" s="4">
        <v>5019945</v>
      </c>
      <c r="K137" s="4">
        <v>6934</v>
      </c>
    </row>
    <row r="138" spans="1:11" x14ac:dyDescent="0.2">
      <c r="A138" s="4" t="s">
        <v>16</v>
      </c>
      <c r="B138" s="4">
        <v>4128</v>
      </c>
      <c r="C138" s="4">
        <v>7361</v>
      </c>
      <c r="D138" s="4">
        <v>192833820</v>
      </c>
      <c r="E138" s="4">
        <v>8611</v>
      </c>
      <c r="G138" s="4" t="s">
        <v>16</v>
      </c>
      <c r="H138" s="4">
        <v>3741</v>
      </c>
      <c r="I138" s="4">
        <v>6300</v>
      </c>
      <c r="J138" s="4">
        <v>100721771</v>
      </c>
      <c r="K138" s="4">
        <v>5438</v>
      </c>
    </row>
    <row r="139" spans="1:11" x14ac:dyDescent="0.2">
      <c r="A139" s="4" t="s">
        <v>17</v>
      </c>
      <c r="B139" s="4">
        <v>1144</v>
      </c>
      <c r="C139" s="4">
        <v>7555</v>
      </c>
      <c r="D139" s="4">
        <v>165856364</v>
      </c>
      <c r="E139" s="4">
        <v>7366</v>
      </c>
      <c r="G139" s="4" t="s">
        <v>17</v>
      </c>
      <c r="H139" s="4">
        <v>647</v>
      </c>
      <c r="I139" s="4">
        <v>4172</v>
      </c>
      <c r="J139" s="4">
        <v>78213230</v>
      </c>
      <c r="K139" s="4">
        <v>6340</v>
      </c>
    </row>
    <row r="140" spans="1:11" x14ac:dyDescent="0.2">
      <c r="A140" s="4" t="s">
        <v>55</v>
      </c>
      <c r="B140" s="4">
        <v>597</v>
      </c>
      <c r="C140" s="4">
        <v>7905</v>
      </c>
      <c r="D140" s="4">
        <v>181480475</v>
      </c>
      <c r="E140" s="4">
        <v>7716</v>
      </c>
      <c r="G140" s="4" t="s">
        <v>55</v>
      </c>
      <c r="H140" s="4">
        <v>280</v>
      </c>
      <c r="I140" s="4">
        <v>3648</v>
      </c>
      <c r="J140" s="4">
        <v>56549766</v>
      </c>
      <c r="K140" s="4">
        <v>5316</v>
      </c>
    </row>
    <row r="141" spans="1:11" x14ac:dyDescent="0.2">
      <c r="A141" s="4" t="s">
        <v>18</v>
      </c>
      <c r="B141" s="4">
        <v>280</v>
      </c>
      <c r="C141" s="4">
        <v>8622</v>
      </c>
      <c r="D141" s="4">
        <v>260721081</v>
      </c>
      <c r="E141" s="4">
        <v>10190</v>
      </c>
      <c r="G141" s="4" t="s">
        <v>18</v>
      </c>
      <c r="H141" s="4">
        <v>135</v>
      </c>
      <c r="I141" s="4">
        <v>3997</v>
      </c>
      <c r="J141" s="4">
        <v>60262412</v>
      </c>
      <c r="K141" s="4">
        <v>5134</v>
      </c>
    </row>
    <row r="142" spans="1:11" x14ac:dyDescent="0.2">
      <c r="A142" s="4" t="s">
        <v>19</v>
      </c>
      <c r="B142" s="4">
        <v>92</v>
      </c>
      <c r="C142" s="4">
        <v>6209</v>
      </c>
      <c r="D142" s="4">
        <v>193951568</v>
      </c>
      <c r="E142" s="4">
        <v>10360</v>
      </c>
      <c r="G142" s="4" t="s">
        <v>19</v>
      </c>
      <c r="H142" s="4">
        <v>37</v>
      </c>
      <c r="I142" s="4">
        <v>2451</v>
      </c>
      <c r="J142" s="4">
        <v>46526003</v>
      </c>
      <c r="K142" s="4">
        <v>6402</v>
      </c>
    </row>
    <row r="143" spans="1:11" x14ac:dyDescent="0.2">
      <c r="A143" s="4" t="s">
        <v>20</v>
      </c>
      <c r="B143" s="4">
        <v>66</v>
      </c>
      <c r="C143" s="4">
        <v>9713</v>
      </c>
      <c r="D143" s="4">
        <v>256072167</v>
      </c>
      <c r="E143" s="4">
        <v>8744</v>
      </c>
      <c r="G143" s="4" t="s">
        <v>20</v>
      </c>
      <c r="H143" s="4">
        <v>9</v>
      </c>
      <c r="I143" s="4">
        <v>1189</v>
      </c>
      <c r="J143" s="4">
        <v>18105938</v>
      </c>
      <c r="K143" s="4">
        <v>5216</v>
      </c>
    </row>
    <row r="144" spans="1:11" x14ac:dyDescent="0.2">
      <c r="A144" s="4" t="s">
        <v>21</v>
      </c>
      <c r="B144" s="4">
        <v>24</v>
      </c>
      <c r="C144" s="4">
        <v>8556</v>
      </c>
      <c r="D144" s="4">
        <v>228485907</v>
      </c>
      <c r="E144" s="4">
        <v>8969</v>
      </c>
      <c r="G144" s="5" t="s">
        <v>22</v>
      </c>
      <c r="H144" s="4">
        <v>3</v>
      </c>
      <c r="I144" s="4">
        <v>927</v>
      </c>
      <c r="J144" s="4">
        <v>14953070</v>
      </c>
      <c r="K144" s="4">
        <v>5369</v>
      </c>
    </row>
    <row r="145" spans="1:11" x14ac:dyDescent="0.2">
      <c r="A145" s="4" t="s">
        <v>23</v>
      </c>
      <c r="B145" s="4">
        <v>13</v>
      </c>
      <c r="C145" s="4">
        <v>8576</v>
      </c>
      <c r="D145" s="4">
        <v>212666422</v>
      </c>
      <c r="E145" s="4">
        <v>8334</v>
      </c>
      <c r="G145" s="5"/>
    </row>
    <row r="146" spans="1:11" x14ac:dyDescent="0.2">
      <c r="A146" s="4" t="s">
        <v>24</v>
      </c>
      <c r="B146" s="4">
        <v>6</v>
      </c>
      <c r="C146" s="4">
        <v>10518</v>
      </c>
      <c r="D146" s="4">
        <v>277640993</v>
      </c>
      <c r="E146" s="4">
        <v>8762</v>
      </c>
    </row>
    <row r="147" spans="1:11" x14ac:dyDescent="0.2">
      <c r="A147" s="23"/>
      <c r="B147" s="23"/>
    </row>
    <row r="148" spans="1:11" x14ac:dyDescent="0.2">
      <c r="A148" s="29" t="s">
        <v>62</v>
      </c>
      <c r="B148" s="30"/>
      <c r="C148" s="30"/>
      <c r="D148" s="30"/>
      <c r="E148" s="30"/>
      <c r="F148" s="30"/>
      <c r="G148" s="30"/>
      <c r="H148" s="30"/>
      <c r="I148" s="30"/>
    </row>
    <row r="153" spans="1:11" x14ac:dyDescent="0.2">
      <c r="D153" s="29"/>
      <c r="E153" s="29"/>
      <c r="F153" s="29"/>
      <c r="G153" s="29"/>
      <c r="H153" s="29"/>
    </row>
    <row r="154" spans="1:11" x14ac:dyDescent="0.2">
      <c r="A154" s="25" t="s">
        <v>64</v>
      </c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 x14ac:dyDescent="0.2">
      <c r="A155" s="25" t="s">
        <v>65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</row>
    <row r="157" spans="1:11" x14ac:dyDescent="0.2">
      <c r="A157" s="24" t="s">
        <v>39</v>
      </c>
      <c r="B157" s="24"/>
      <c r="C157" s="24"/>
      <c r="D157" s="24"/>
      <c r="E157" s="24"/>
      <c r="F157" s="7"/>
      <c r="G157" s="24" t="s">
        <v>40</v>
      </c>
      <c r="H157" s="24"/>
      <c r="I157" s="24"/>
      <c r="J157" s="24"/>
      <c r="K157" s="24"/>
    </row>
    <row r="158" spans="1:1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">
      <c r="A159" s="9"/>
      <c r="B159" s="9"/>
      <c r="C159" s="9"/>
      <c r="D159" s="9" t="s">
        <v>2</v>
      </c>
      <c r="E159" s="9" t="s">
        <v>3</v>
      </c>
      <c r="F159" s="7"/>
      <c r="G159" s="9"/>
      <c r="H159" s="9"/>
      <c r="I159" s="9"/>
      <c r="J159" s="9" t="s">
        <v>2</v>
      </c>
      <c r="K159" s="9" t="s">
        <v>3</v>
      </c>
    </row>
    <row r="160" spans="1:11" x14ac:dyDescent="0.2">
      <c r="A160" s="10" t="s">
        <v>4</v>
      </c>
      <c r="B160" s="9" t="s">
        <v>5</v>
      </c>
      <c r="C160" s="9" t="s">
        <v>6</v>
      </c>
      <c r="D160" s="9" t="s">
        <v>7</v>
      </c>
      <c r="E160" s="9" t="s">
        <v>8</v>
      </c>
      <c r="F160" s="7"/>
      <c r="G160" s="10" t="s">
        <v>4</v>
      </c>
      <c r="H160" s="9" t="s">
        <v>5</v>
      </c>
      <c r="I160" s="9" t="s">
        <v>6</v>
      </c>
      <c r="J160" s="9" t="s">
        <v>7</v>
      </c>
      <c r="K160" s="9" t="s">
        <v>8</v>
      </c>
    </row>
    <row r="161" spans="1:11" x14ac:dyDescent="0.2">
      <c r="A161" s="10" t="s">
        <v>9</v>
      </c>
      <c r="B161" s="9" t="s">
        <v>10</v>
      </c>
      <c r="C161" s="9" t="s">
        <v>11</v>
      </c>
      <c r="D161" s="9" t="s">
        <v>12</v>
      </c>
      <c r="E161" s="9" t="s">
        <v>13</v>
      </c>
      <c r="F161" s="7"/>
      <c r="G161" s="10" t="s">
        <v>9</v>
      </c>
      <c r="H161" s="9" t="s">
        <v>10</v>
      </c>
      <c r="I161" s="9" t="s">
        <v>11</v>
      </c>
      <c r="J161" s="9" t="s">
        <v>12</v>
      </c>
      <c r="K161" s="9" t="s">
        <v>13</v>
      </c>
    </row>
    <row r="164" spans="1:11" s="8" customFormat="1" x14ac:dyDescent="0.2">
      <c r="A164" s="8" t="s">
        <v>27</v>
      </c>
      <c r="B164" s="8">
        <f>SUM(B166:B175)</f>
        <v>23458</v>
      </c>
      <c r="C164" s="8">
        <f>SUM(C166:C175)</f>
        <v>127285</v>
      </c>
      <c r="D164" s="11">
        <f>SUM(D166:D175)</f>
        <v>3343030702</v>
      </c>
      <c r="E164" s="11">
        <v>8802</v>
      </c>
      <c r="G164" s="8" t="s">
        <v>27</v>
      </c>
      <c r="H164" s="8">
        <f>SUM(H166:H175)</f>
        <v>1235</v>
      </c>
      <c r="I164" s="8">
        <f t="shared" ref="I164:J164" si="3">SUM(I166:I175)</f>
        <v>21465</v>
      </c>
      <c r="J164" s="11">
        <f t="shared" si="3"/>
        <v>631165269</v>
      </c>
      <c r="K164" s="11">
        <v>9782</v>
      </c>
    </row>
    <row r="165" spans="1:11" x14ac:dyDescent="0.2">
      <c r="A165" s="4" t="s">
        <v>28</v>
      </c>
      <c r="G165" s="4" t="s">
        <v>28</v>
      </c>
    </row>
    <row r="166" spans="1:11" x14ac:dyDescent="0.2">
      <c r="A166" s="4" t="s">
        <v>15</v>
      </c>
      <c r="B166" s="4">
        <v>5080</v>
      </c>
      <c r="C166" s="4">
        <v>0</v>
      </c>
      <c r="D166" s="4">
        <v>32992957</v>
      </c>
      <c r="E166" s="4">
        <v>8963</v>
      </c>
      <c r="G166" s="4" t="s">
        <v>15</v>
      </c>
      <c r="H166" s="4">
        <v>240</v>
      </c>
      <c r="I166" s="4">
        <v>0</v>
      </c>
      <c r="J166" s="4">
        <v>2065123</v>
      </c>
      <c r="K166" s="4">
        <v>10326</v>
      </c>
    </row>
    <row r="167" spans="1:11" x14ac:dyDescent="0.2">
      <c r="A167" s="4" t="s">
        <v>16</v>
      </c>
      <c r="B167" s="4">
        <v>14351</v>
      </c>
      <c r="C167" s="4">
        <v>21689</v>
      </c>
      <c r="D167" s="4">
        <v>465040095</v>
      </c>
      <c r="E167" s="4">
        <v>7364</v>
      </c>
      <c r="G167" s="4" t="s">
        <v>16</v>
      </c>
      <c r="H167" s="4">
        <v>641</v>
      </c>
      <c r="I167" s="4">
        <v>1053</v>
      </c>
      <c r="J167" s="4">
        <v>42711205</v>
      </c>
      <c r="K167" s="4">
        <v>13607</v>
      </c>
    </row>
    <row r="168" spans="1:11" x14ac:dyDescent="0.2">
      <c r="A168" s="4" t="s">
        <v>17</v>
      </c>
      <c r="B168" s="4">
        <v>1847</v>
      </c>
      <c r="C168" s="4">
        <v>11923</v>
      </c>
      <c r="D168" s="4">
        <v>222215613</v>
      </c>
      <c r="E168" s="4">
        <v>6346</v>
      </c>
      <c r="G168" s="4" t="s">
        <v>17</v>
      </c>
      <c r="H168" s="4">
        <v>112</v>
      </c>
      <c r="I168" s="4">
        <v>734</v>
      </c>
      <c r="J168" s="4">
        <v>15956786</v>
      </c>
      <c r="K168" s="4">
        <v>7377</v>
      </c>
    </row>
    <row r="169" spans="1:11" x14ac:dyDescent="0.2">
      <c r="A169" s="4" t="s">
        <v>55</v>
      </c>
      <c r="B169" s="4">
        <v>1121</v>
      </c>
      <c r="C169" s="4">
        <v>15243</v>
      </c>
      <c r="D169" s="4">
        <v>300326984</v>
      </c>
      <c r="E169" s="4">
        <v>6682</v>
      </c>
      <c r="G169" s="4" t="s">
        <v>55</v>
      </c>
      <c r="H169" s="4">
        <v>87</v>
      </c>
      <c r="I169" s="4">
        <v>1220</v>
      </c>
      <c r="J169" s="4">
        <v>25122289</v>
      </c>
      <c r="K169" s="4">
        <v>6961</v>
      </c>
    </row>
    <row r="170" spans="1:11" x14ac:dyDescent="0.2">
      <c r="A170" s="4" t="s">
        <v>18</v>
      </c>
      <c r="B170" s="4">
        <v>684</v>
      </c>
      <c r="C170" s="4">
        <v>20873</v>
      </c>
      <c r="D170" s="4">
        <v>443190544</v>
      </c>
      <c r="E170" s="4">
        <v>7192</v>
      </c>
      <c r="G170" s="4" t="s">
        <v>18</v>
      </c>
      <c r="H170" s="4">
        <v>79</v>
      </c>
      <c r="I170" s="4">
        <v>2556</v>
      </c>
      <c r="J170" s="4">
        <v>74672217</v>
      </c>
      <c r="K170" s="4">
        <v>9619</v>
      </c>
    </row>
    <row r="171" spans="1:11" x14ac:dyDescent="0.2">
      <c r="A171" s="4" t="s">
        <v>19</v>
      </c>
      <c r="B171" s="4">
        <v>210</v>
      </c>
      <c r="C171" s="4">
        <v>14313</v>
      </c>
      <c r="D171" s="4">
        <v>347917446</v>
      </c>
      <c r="E171" s="4">
        <v>8206</v>
      </c>
      <c r="G171" s="4" t="s">
        <v>19</v>
      </c>
      <c r="H171" s="4">
        <v>31</v>
      </c>
      <c r="I171" s="4">
        <v>2092</v>
      </c>
      <c r="J171" s="4">
        <v>68017648</v>
      </c>
      <c r="K171" s="4">
        <v>10916</v>
      </c>
    </row>
    <row r="172" spans="1:11" x14ac:dyDescent="0.2">
      <c r="A172" s="4" t="s">
        <v>20</v>
      </c>
      <c r="B172" s="4">
        <v>119</v>
      </c>
      <c r="C172" s="4">
        <v>17759</v>
      </c>
      <c r="D172" s="4">
        <v>477410810</v>
      </c>
      <c r="E172" s="4">
        <v>9014</v>
      </c>
      <c r="G172" s="4" t="s">
        <v>20</v>
      </c>
      <c r="H172" s="4">
        <v>31</v>
      </c>
      <c r="I172" s="4">
        <v>4773</v>
      </c>
      <c r="J172" s="4">
        <v>171627956</v>
      </c>
      <c r="K172" s="4">
        <v>12142</v>
      </c>
    </row>
    <row r="173" spans="1:11" x14ac:dyDescent="0.2">
      <c r="A173" s="4" t="s">
        <v>21</v>
      </c>
      <c r="B173" s="4">
        <v>28</v>
      </c>
      <c r="C173" s="4">
        <v>9525</v>
      </c>
      <c r="D173" s="4">
        <v>272642550</v>
      </c>
      <c r="E173" s="4">
        <v>9664</v>
      </c>
      <c r="G173" s="5" t="s">
        <v>21</v>
      </c>
      <c r="H173" s="4">
        <v>8</v>
      </c>
      <c r="I173" s="4">
        <v>2888</v>
      </c>
      <c r="J173" s="4">
        <v>76118463</v>
      </c>
      <c r="K173" s="4">
        <v>8576</v>
      </c>
    </row>
    <row r="174" spans="1:11" x14ac:dyDescent="0.2">
      <c r="A174" s="4" t="s">
        <v>23</v>
      </c>
      <c r="B174" s="4">
        <v>12</v>
      </c>
      <c r="C174" s="4">
        <v>8351</v>
      </c>
      <c r="D174" s="4">
        <v>210219869</v>
      </c>
      <c r="E174" s="4">
        <v>8416</v>
      </c>
      <c r="G174" s="5" t="s">
        <v>23</v>
      </c>
      <c r="H174" s="4">
        <v>3</v>
      </c>
      <c r="I174" s="4">
        <v>2103</v>
      </c>
      <c r="J174" s="4">
        <v>92855947</v>
      </c>
      <c r="K174" s="4">
        <v>14746</v>
      </c>
    </row>
    <row r="175" spans="1:11" x14ac:dyDescent="0.2">
      <c r="A175" s="4" t="s">
        <v>24</v>
      </c>
      <c r="B175" s="4">
        <v>6</v>
      </c>
      <c r="C175" s="4">
        <v>7609</v>
      </c>
      <c r="D175" s="4">
        <v>571073834</v>
      </c>
      <c r="E175" s="4">
        <v>24980</v>
      </c>
      <c r="G175" s="4" t="s">
        <v>24</v>
      </c>
      <c r="H175" s="4">
        <v>3</v>
      </c>
      <c r="I175" s="4">
        <v>4046</v>
      </c>
      <c r="J175" s="4">
        <v>62017635</v>
      </c>
      <c r="K175" s="4">
        <v>5122</v>
      </c>
    </row>
    <row r="178" spans="1:11" x14ac:dyDescent="0.2">
      <c r="A178" s="31" t="s">
        <v>41</v>
      </c>
      <c r="B178" s="31"/>
      <c r="C178" s="31"/>
      <c r="D178" s="31"/>
      <c r="E178" s="31"/>
      <c r="F178" s="7"/>
      <c r="G178" s="24" t="s">
        <v>58</v>
      </c>
      <c r="H178" s="24"/>
      <c r="I178" s="24"/>
      <c r="J178" s="24"/>
      <c r="K178" s="24"/>
    </row>
    <row r="179" spans="1:11" x14ac:dyDescent="0.2">
      <c r="A179" s="32"/>
      <c r="B179" s="32"/>
      <c r="C179" s="32"/>
      <c r="D179" s="32"/>
      <c r="E179" s="32"/>
      <c r="F179" s="7"/>
      <c r="G179" s="7"/>
      <c r="H179" s="7"/>
      <c r="I179" s="7"/>
      <c r="J179" s="7"/>
      <c r="K179" s="7"/>
    </row>
    <row r="180" spans="1:11" x14ac:dyDescent="0.2">
      <c r="A180" s="9"/>
      <c r="B180" s="9"/>
      <c r="C180" s="9"/>
      <c r="D180" s="9" t="s">
        <v>2</v>
      </c>
      <c r="E180" s="9" t="s">
        <v>3</v>
      </c>
      <c r="F180" s="7"/>
      <c r="G180" s="9"/>
      <c r="H180" s="9"/>
      <c r="I180" s="9"/>
      <c r="J180" s="9" t="s">
        <v>2</v>
      </c>
      <c r="K180" s="9" t="s">
        <v>3</v>
      </c>
    </row>
    <row r="181" spans="1:11" x14ac:dyDescent="0.2">
      <c r="A181" s="10" t="s">
        <v>4</v>
      </c>
      <c r="B181" s="9" t="s">
        <v>5</v>
      </c>
      <c r="C181" s="9" t="s">
        <v>6</v>
      </c>
      <c r="D181" s="9" t="s">
        <v>7</v>
      </c>
      <c r="E181" s="9" t="s">
        <v>8</v>
      </c>
      <c r="F181" s="7"/>
      <c r="G181" s="10" t="s">
        <v>4</v>
      </c>
      <c r="H181" s="9" t="s">
        <v>5</v>
      </c>
      <c r="I181" s="9" t="s">
        <v>6</v>
      </c>
      <c r="J181" s="9" t="s">
        <v>7</v>
      </c>
      <c r="K181" s="9" t="s">
        <v>8</v>
      </c>
    </row>
    <row r="182" spans="1:11" x14ac:dyDescent="0.2">
      <c r="A182" s="10" t="s">
        <v>9</v>
      </c>
      <c r="B182" s="9" t="s">
        <v>10</v>
      </c>
      <c r="C182" s="9" t="s">
        <v>11</v>
      </c>
      <c r="D182" s="9" t="s">
        <v>12</v>
      </c>
      <c r="E182" s="9" t="s">
        <v>13</v>
      </c>
      <c r="F182" s="7"/>
      <c r="G182" s="10" t="s">
        <v>9</v>
      </c>
      <c r="H182" s="9" t="s">
        <v>10</v>
      </c>
      <c r="I182" s="9" t="s">
        <v>11</v>
      </c>
      <c r="J182" s="9" t="s">
        <v>12</v>
      </c>
      <c r="K182" s="9" t="s">
        <v>13</v>
      </c>
    </row>
    <row r="185" spans="1:11" s="8" customFormat="1" x14ac:dyDescent="0.2">
      <c r="A185" s="8" t="s">
        <v>27</v>
      </c>
      <c r="B185" s="8">
        <f>SUM(B187:B196)</f>
        <v>7929</v>
      </c>
      <c r="C185" s="8">
        <f>SUM(C187:C196)</f>
        <v>92657</v>
      </c>
      <c r="D185" s="11">
        <f>SUM(D187:D196)</f>
        <v>1132957138</v>
      </c>
      <c r="E185" s="11">
        <v>4102</v>
      </c>
      <c r="G185" s="8" t="s">
        <v>27</v>
      </c>
      <c r="H185" s="8">
        <f>SUM(H187:H196)</f>
        <v>2175</v>
      </c>
      <c r="I185" s="8">
        <f>SUM(I187:I196)</f>
        <v>55127</v>
      </c>
      <c r="J185" s="11">
        <f>SUM(J187:J196)</f>
        <v>502421728</v>
      </c>
      <c r="K185" s="11">
        <v>3059</v>
      </c>
    </row>
    <row r="186" spans="1:11" x14ac:dyDescent="0.2">
      <c r="A186" s="4" t="s">
        <v>28</v>
      </c>
      <c r="G186" s="4" t="s">
        <v>28</v>
      </c>
    </row>
    <row r="187" spans="1:11" x14ac:dyDescent="0.2">
      <c r="A187" s="13">
        <v>0</v>
      </c>
      <c r="B187" s="4">
        <v>1839</v>
      </c>
      <c r="C187" s="4">
        <v>0</v>
      </c>
      <c r="D187" s="4">
        <v>8556708</v>
      </c>
      <c r="E187" s="4">
        <v>5659</v>
      </c>
      <c r="G187" s="13">
        <v>0</v>
      </c>
      <c r="H187" s="4">
        <v>348</v>
      </c>
      <c r="I187" s="4">
        <v>0</v>
      </c>
      <c r="J187" s="4">
        <v>2009563</v>
      </c>
      <c r="K187" s="4">
        <v>3865</v>
      </c>
    </row>
    <row r="188" spans="1:11" x14ac:dyDescent="0.2">
      <c r="A188" s="4" t="s">
        <v>16</v>
      </c>
      <c r="B188" s="4">
        <v>3765</v>
      </c>
      <c r="C188" s="4">
        <v>6754</v>
      </c>
      <c r="D188" s="4">
        <v>104361167</v>
      </c>
      <c r="E188" s="4">
        <v>5374</v>
      </c>
      <c r="G188" s="4" t="s">
        <v>16</v>
      </c>
      <c r="H188" s="4">
        <v>990</v>
      </c>
      <c r="I188" s="4">
        <v>1657</v>
      </c>
      <c r="J188" s="4">
        <v>21567413</v>
      </c>
      <c r="K188" s="4">
        <v>4437</v>
      </c>
    </row>
    <row r="189" spans="1:11" x14ac:dyDescent="0.2">
      <c r="A189" s="4" t="s">
        <v>17</v>
      </c>
      <c r="B189" s="4">
        <v>940</v>
      </c>
      <c r="C189" s="4">
        <v>6146</v>
      </c>
      <c r="D189" s="4">
        <v>72795994</v>
      </c>
      <c r="E189" s="4">
        <v>4077</v>
      </c>
      <c r="G189" s="4" t="s">
        <v>17</v>
      </c>
      <c r="H189" s="4">
        <v>233</v>
      </c>
      <c r="I189" s="4">
        <v>1571</v>
      </c>
      <c r="J189" s="4">
        <v>12833830</v>
      </c>
      <c r="K189" s="4">
        <v>2758</v>
      </c>
    </row>
    <row r="190" spans="1:11" x14ac:dyDescent="0.2">
      <c r="A190" s="4" t="s">
        <v>55</v>
      </c>
      <c r="B190" s="4">
        <v>622</v>
      </c>
      <c r="C190" s="4">
        <v>8362</v>
      </c>
      <c r="D190" s="4">
        <v>105439007</v>
      </c>
      <c r="E190" s="4">
        <v>4336</v>
      </c>
      <c r="G190" s="4" t="s">
        <v>55</v>
      </c>
      <c r="H190" s="4">
        <v>236</v>
      </c>
      <c r="I190" s="4">
        <v>3264</v>
      </c>
      <c r="J190" s="4">
        <v>21349680</v>
      </c>
      <c r="K190" s="4">
        <v>2240</v>
      </c>
    </row>
    <row r="191" spans="1:11" x14ac:dyDescent="0.2">
      <c r="A191" s="4" t="s">
        <v>18</v>
      </c>
      <c r="B191" s="4">
        <v>420</v>
      </c>
      <c r="C191" s="4">
        <v>12801</v>
      </c>
      <c r="D191" s="4">
        <v>156050398</v>
      </c>
      <c r="E191" s="4">
        <v>4172</v>
      </c>
      <c r="G191" s="4" t="s">
        <v>18</v>
      </c>
      <c r="H191" s="4">
        <v>195</v>
      </c>
      <c r="I191" s="4">
        <v>6075</v>
      </c>
      <c r="J191" s="4">
        <v>42233955</v>
      </c>
      <c r="K191" s="4">
        <v>2359</v>
      </c>
    </row>
    <row r="192" spans="1:11" x14ac:dyDescent="0.2">
      <c r="A192" s="4" t="s">
        <v>19</v>
      </c>
      <c r="B192" s="4">
        <v>170</v>
      </c>
      <c r="C192" s="4">
        <v>11811</v>
      </c>
      <c r="D192" s="4">
        <v>148923578</v>
      </c>
      <c r="E192" s="4">
        <v>4272</v>
      </c>
      <c r="G192" s="4" t="s">
        <v>19</v>
      </c>
      <c r="H192" s="4">
        <v>104</v>
      </c>
      <c r="I192" s="4">
        <v>7132</v>
      </c>
      <c r="J192" s="4">
        <v>60554963</v>
      </c>
      <c r="K192" s="4">
        <v>2867</v>
      </c>
    </row>
    <row r="193" spans="1:11" x14ac:dyDescent="0.2">
      <c r="A193" s="4" t="s">
        <v>20</v>
      </c>
      <c r="B193" s="4">
        <v>117</v>
      </c>
      <c r="C193" s="4">
        <v>18469</v>
      </c>
      <c r="D193" s="4">
        <v>209341348</v>
      </c>
      <c r="E193" s="4">
        <v>3777</v>
      </c>
      <c r="G193" s="4" t="s">
        <v>20</v>
      </c>
      <c r="H193" s="4">
        <v>54</v>
      </c>
      <c r="I193" s="4">
        <v>7692</v>
      </c>
      <c r="J193" s="4">
        <v>87177560</v>
      </c>
      <c r="K193" s="4">
        <v>3794</v>
      </c>
    </row>
    <row r="194" spans="1:11" x14ac:dyDescent="0.2">
      <c r="A194" s="4" t="s">
        <v>21</v>
      </c>
      <c r="B194" s="4">
        <v>40</v>
      </c>
      <c r="C194" s="4">
        <v>13838</v>
      </c>
      <c r="D194" s="4">
        <v>160667919</v>
      </c>
      <c r="E194" s="4">
        <v>3849</v>
      </c>
      <c r="G194" s="5" t="s">
        <v>57</v>
      </c>
      <c r="H194" s="4">
        <v>7</v>
      </c>
      <c r="I194" s="4">
        <v>2326</v>
      </c>
      <c r="J194" s="4">
        <v>21583606</v>
      </c>
      <c r="K194" s="4">
        <v>3175</v>
      </c>
    </row>
    <row r="195" spans="1:11" x14ac:dyDescent="0.2">
      <c r="A195" s="4" t="s">
        <v>23</v>
      </c>
      <c r="B195" s="4">
        <v>13</v>
      </c>
      <c r="C195" s="4">
        <v>9466</v>
      </c>
      <c r="D195" s="4">
        <v>132061635</v>
      </c>
      <c r="E195" s="4">
        <v>4676</v>
      </c>
      <c r="G195" s="5" t="s">
        <v>23</v>
      </c>
      <c r="H195" s="4">
        <v>5</v>
      </c>
      <c r="I195" s="4">
        <v>3034</v>
      </c>
      <c r="J195" s="4">
        <v>63812031</v>
      </c>
      <c r="K195" s="4">
        <v>7251</v>
      </c>
    </row>
    <row r="196" spans="1:11" x14ac:dyDescent="0.2">
      <c r="A196" s="4" t="s">
        <v>24</v>
      </c>
      <c r="B196" s="4">
        <v>3</v>
      </c>
      <c r="C196" s="4">
        <v>5010</v>
      </c>
      <c r="D196" s="4">
        <v>34759384</v>
      </c>
      <c r="E196" s="4">
        <v>2252</v>
      </c>
      <c r="G196" s="4" t="s">
        <v>24</v>
      </c>
      <c r="H196" s="4">
        <v>3</v>
      </c>
      <c r="I196" s="4">
        <v>22376</v>
      </c>
      <c r="J196" s="4">
        <v>169299127</v>
      </c>
      <c r="K196" s="4">
        <v>2525</v>
      </c>
    </row>
    <row r="197" spans="1:11" x14ac:dyDescent="0.2">
      <c r="A197" s="23"/>
      <c r="B197" s="23"/>
    </row>
    <row r="198" spans="1:11" x14ac:dyDescent="0.2">
      <c r="A198" s="5" t="s">
        <v>62</v>
      </c>
    </row>
    <row r="202" spans="1:11" x14ac:dyDescent="0.2">
      <c r="D202" s="5"/>
    </row>
    <row r="203" spans="1:11" x14ac:dyDescent="0.2">
      <c r="A203" s="25" t="s">
        <v>64</v>
      </c>
      <c r="B203" s="25"/>
      <c r="C203" s="25"/>
      <c r="D203" s="25"/>
      <c r="E203" s="25"/>
      <c r="F203" s="25"/>
      <c r="G203" s="25"/>
      <c r="H203" s="25"/>
      <c r="I203" s="25"/>
      <c r="J203" s="25"/>
      <c r="K203" s="25"/>
    </row>
    <row r="204" spans="1:11" x14ac:dyDescent="0.2">
      <c r="A204" s="25" t="s">
        <v>65</v>
      </c>
      <c r="B204" s="25"/>
      <c r="C204" s="25"/>
      <c r="D204" s="25"/>
      <c r="E204" s="25"/>
      <c r="F204" s="25"/>
      <c r="G204" s="25"/>
      <c r="H204" s="25"/>
      <c r="I204" s="25"/>
      <c r="J204" s="25"/>
      <c r="K204" s="25"/>
    </row>
    <row r="205" spans="1:1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</row>
    <row r="206" spans="1:11" x14ac:dyDescent="0.2">
      <c r="A206" s="24" t="s">
        <v>42</v>
      </c>
      <c r="B206" s="24"/>
      <c r="C206" s="24"/>
      <c r="D206" s="24"/>
      <c r="E206" s="24"/>
      <c r="F206" s="7"/>
      <c r="G206" s="24" t="s">
        <v>43</v>
      </c>
      <c r="H206" s="24"/>
      <c r="I206" s="24"/>
      <c r="J206" s="24"/>
      <c r="K206" s="24"/>
    </row>
    <row r="207" spans="1:1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">
      <c r="A208" s="9"/>
      <c r="B208" s="9"/>
      <c r="C208" s="9"/>
      <c r="D208" s="9" t="s">
        <v>2</v>
      </c>
      <c r="E208" s="9" t="s">
        <v>3</v>
      </c>
      <c r="F208" s="7"/>
      <c r="G208" s="9"/>
      <c r="H208" s="9"/>
      <c r="I208" s="9"/>
      <c r="J208" s="9" t="s">
        <v>2</v>
      </c>
      <c r="K208" s="9" t="s">
        <v>3</v>
      </c>
    </row>
    <row r="209" spans="1:24" x14ac:dyDescent="0.2">
      <c r="A209" s="10" t="s">
        <v>4</v>
      </c>
      <c r="B209" s="9" t="s">
        <v>5</v>
      </c>
      <c r="C209" s="9" t="s">
        <v>6</v>
      </c>
      <c r="D209" s="9" t="s">
        <v>7</v>
      </c>
      <c r="E209" s="9" t="s">
        <v>8</v>
      </c>
      <c r="F209" s="7"/>
      <c r="G209" s="10" t="s">
        <v>4</v>
      </c>
      <c r="H209" s="9" t="s">
        <v>5</v>
      </c>
      <c r="I209" s="9" t="s">
        <v>6</v>
      </c>
      <c r="J209" s="9" t="s">
        <v>7</v>
      </c>
      <c r="K209" s="9" t="s">
        <v>8</v>
      </c>
    </row>
    <row r="210" spans="1:24" x14ac:dyDescent="0.2">
      <c r="A210" s="10" t="s">
        <v>9</v>
      </c>
      <c r="B210" s="9" t="s">
        <v>10</v>
      </c>
      <c r="C210" s="9" t="s">
        <v>11</v>
      </c>
      <c r="D210" s="9" t="s">
        <v>12</v>
      </c>
      <c r="E210" s="9" t="s">
        <v>13</v>
      </c>
      <c r="F210" s="7"/>
      <c r="G210" s="10" t="s">
        <v>9</v>
      </c>
      <c r="H210" s="9" t="s">
        <v>10</v>
      </c>
      <c r="I210" s="9" t="s">
        <v>11</v>
      </c>
      <c r="J210" s="9" t="s">
        <v>12</v>
      </c>
      <c r="K210" s="9" t="s">
        <v>13</v>
      </c>
    </row>
    <row r="212" spans="1:24" x14ac:dyDescent="0.2">
      <c r="O212" s="4" t="s">
        <v>28</v>
      </c>
    </row>
    <row r="213" spans="1:24" s="8" customFormat="1" x14ac:dyDescent="0.2">
      <c r="A213" s="8" t="s">
        <v>27</v>
      </c>
      <c r="B213" s="8">
        <f>SUM(B215:B224)</f>
        <v>12627</v>
      </c>
      <c r="C213" s="8">
        <f>SUM(C215:C224)</f>
        <v>170284</v>
      </c>
      <c r="D213" s="11">
        <f>SUM(D215:D224)</f>
        <v>2058407545</v>
      </c>
      <c r="E213" s="11">
        <v>4038</v>
      </c>
      <c r="G213" s="8" t="s">
        <v>27</v>
      </c>
      <c r="H213" s="8">
        <f>SUM(H215:H223)</f>
        <v>1667</v>
      </c>
      <c r="I213" s="8">
        <f>SUM(I215:I223)</f>
        <v>27724</v>
      </c>
      <c r="J213" s="11">
        <f>SUM(J215:J223)</f>
        <v>209626136</v>
      </c>
      <c r="K213" s="11">
        <v>2594</v>
      </c>
    </row>
    <row r="214" spans="1:24" x14ac:dyDescent="0.2">
      <c r="A214" s="4" t="s">
        <v>28</v>
      </c>
      <c r="G214" s="4" t="s">
        <v>28</v>
      </c>
    </row>
    <row r="215" spans="1:24" x14ac:dyDescent="0.2">
      <c r="A215" s="4" t="s">
        <v>15</v>
      </c>
      <c r="B215" s="4">
        <v>1684</v>
      </c>
      <c r="C215" s="4">
        <v>0</v>
      </c>
      <c r="D215" s="4">
        <v>12481287</v>
      </c>
      <c r="E215" s="4">
        <v>4775</v>
      </c>
      <c r="G215" s="4" t="s">
        <v>15</v>
      </c>
      <c r="H215" s="4">
        <v>307</v>
      </c>
      <c r="I215" s="4">
        <v>0</v>
      </c>
      <c r="J215" s="4">
        <v>1082937</v>
      </c>
      <c r="K215" s="4">
        <v>3449</v>
      </c>
    </row>
    <row r="216" spans="1:24" x14ac:dyDescent="0.2">
      <c r="A216" s="4" t="s">
        <v>16</v>
      </c>
      <c r="B216" s="4">
        <v>6089</v>
      </c>
      <c r="C216" s="4">
        <v>10492</v>
      </c>
      <c r="D216" s="4">
        <v>121981535</v>
      </c>
      <c r="E216" s="4">
        <v>3904</v>
      </c>
      <c r="G216" s="4" t="s">
        <v>16</v>
      </c>
      <c r="H216" s="4">
        <v>692</v>
      </c>
      <c r="I216" s="4">
        <v>1210</v>
      </c>
      <c r="J216" s="4">
        <v>12257068</v>
      </c>
      <c r="K216" s="4">
        <v>3550</v>
      </c>
    </row>
    <row r="217" spans="1:24" x14ac:dyDescent="0.2">
      <c r="A217" s="4" t="s">
        <v>17</v>
      </c>
      <c r="B217" s="4">
        <v>1747</v>
      </c>
      <c r="C217" s="4">
        <v>11788</v>
      </c>
      <c r="D217" s="4">
        <v>113000987</v>
      </c>
      <c r="E217" s="4">
        <v>3240</v>
      </c>
      <c r="G217" s="4" t="s">
        <v>17</v>
      </c>
      <c r="H217" s="4">
        <v>219</v>
      </c>
      <c r="I217" s="4">
        <v>1497</v>
      </c>
      <c r="J217" s="4">
        <v>9175906</v>
      </c>
      <c r="K217" s="4">
        <v>2156</v>
      </c>
    </row>
    <row r="218" spans="1:24" x14ac:dyDescent="0.2">
      <c r="A218" s="4" t="s">
        <v>55</v>
      </c>
      <c r="B218" s="4">
        <v>1551</v>
      </c>
      <c r="C218" s="4">
        <v>21040</v>
      </c>
      <c r="D218" s="4">
        <v>196525426</v>
      </c>
      <c r="E218" s="4">
        <v>3138</v>
      </c>
      <c r="G218" s="4" t="s">
        <v>55</v>
      </c>
      <c r="H218" s="4">
        <v>194</v>
      </c>
      <c r="I218" s="4">
        <v>2601</v>
      </c>
      <c r="J218" s="4">
        <v>12188179</v>
      </c>
      <c r="K218" s="4">
        <v>1604</v>
      </c>
    </row>
    <row r="219" spans="1:24" x14ac:dyDescent="0.2">
      <c r="A219" s="4" t="s">
        <v>18</v>
      </c>
      <c r="B219" s="4">
        <v>983</v>
      </c>
      <c r="C219" s="4">
        <v>30077</v>
      </c>
      <c r="D219" s="4">
        <v>305180101</v>
      </c>
      <c r="E219" s="4">
        <v>3412</v>
      </c>
      <c r="G219" s="4" t="s">
        <v>18</v>
      </c>
      <c r="H219" s="4">
        <v>150</v>
      </c>
      <c r="I219" s="4">
        <v>4738</v>
      </c>
      <c r="J219" s="4">
        <v>25055067</v>
      </c>
      <c r="K219" s="4">
        <v>1855</v>
      </c>
    </row>
    <row r="220" spans="1:24" x14ac:dyDescent="0.2">
      <c r="A220" s="4" t="s">
        <v>19</v>
      </c>
      <c r="B220" s="4">
        <v>359</v>
      </c>
      <c r="C220" s="4">
        <v>24805</v>
      </c>
      <c r="D220" s="4">
        <v>282743372</v>
      </c>
      <c r="E220" s="4">
        <v>3819</v>
      </c>
      <c r="G220" s="4" t="s">
        <v>19</v>
      </c>
      <c r="H220" s="4">
        <v>67</v>
      </c>
      <c r="I220" s="4">
        <v>4517</v>
      </c>
      <c r="J220" s="4">
        <v>21716472</v>
      </c>
      <c r="K220" s="4">
        <v>1641</v>
      </c>
    </row>
    <row r="221" spans="1:24" x14ac:dyDescent="0.2">
      <c r="A221" s="4" t="s">
        <v>20</v>
      </c>
      <c r="B221" s="4">
        <v>159</v>
      </c>
      <c r="C221" s="4">
        <v>22626</v>
      </c>
      <c r="D221" s="4">
        <v>268437359</v>
      </c>
      <c r="E221" s="4">
        <v>3986</v>
      </c>
      <c r="G221" s="4" t="s">
        <v>20</v>
      </c>
      <c r="H221" s="4">
        <v>25</v>
      </c>
      <c r="I221" s="4">
        <v>3716</v>
      </c>
      <c r="J221" s="4">
        <v>28561860</v>
      </c>
      <c r="K221" s="4">
        <v>2631</v>
      </c>
    </row>
    <row r="222" spans="1:24" x14ac:dyDescent="0.2">
      <c r="A222" s="4" t="s">
        <v>21</v>
      </c>
      <c r="B222" s="4">
        <v>31</v>
      </c>
      <c r="C222" s="4">
        <v>11075</v>
      </c>
      <c r="D222" s="4">
        <v>146953441</v>
      </c>
      <c r="E222" s="4">
        <v>4471</v>
      </c>
      <c r="G222" s="5" t="s">
        <v>21</v>
      </c>
      <c r="H222" s="4">
        <v>5</v>
      </c>
      <c r="I222" s="4">
        <v>1814</v>
      </c>
      <c r="J222" s="4">
        <v>9123321</v>
      </c>
      <c r="K222" s="4">
        <v>1712</v>
      </c>
      <c r="X222" s="4" t="s">
        <v>28</v>
      </c>
    </row>
    <row r="223" spans="1:24" x14ac:dyDescent="0.2">
      <c r="A223" s="4" t="s">
        <v>23</v>
      </c>
      <c r="B223" s="4">
        <v>13</v>
      </c>
      <c r="C223" s="4">
        <v>9625</v>
      </c>
      <c r="D223" s="4">
        <v>132056219</v>
      </c>
      <c r="E223" s="4">
        <v>4590</v>
      </c>
      <c r="G223" s="5" t="s">
        <v>31</v>
      </c>
      <c r="H223" s="4">
        <v>8</v>
      </c>
      <c r="I223" s="4">
        <v>7631</v>
      </c>
      <c r="J223" s="4">
        <v>90465326</v>
      </c>
      <c r="K223" s="4">
        <v>4065.3092167348223</v>
      </c>
    </row>
    <row r="224" spans="1:24" x14ac:dyDescent="0.2">
      <c r="A224" s="4" t="s">
        <v>24</v>
      </c>
      <c r="B224" s="4">
        <v>11</v>
      </c>
      <c r="C224" s="4">
        <v>28756</v>
      </c>
      <c r="D224" s="4">
        <v>479047818</v>
      </c>
      <c r="E224" s="4">
        <v>5571</v>
      </c>
      <c r="G224" s="4" t="s">
        <v>28</v>
      </c>
      <c r="H224" s="4" t="s">
        <v>28</v>
      </c>
      <c r="I224" s="4" t="s">
        <v>28</v>
      </c>
      <c r="J224" s="4" t="s">
        <v>28</v>
      </c>
    </row>
    <row r="227" spans="1:11" x14ac:dyDescent="0.2">
      <c r="A227" s="24" t="s">
        <v>44</v>
      </c>
      <c r="B227" s="24"/>
      <c r="C227" s="24"/>
      <c r="D227" s="24"/>
      <c r="E227" s="24"/>
      <c r="F227" s="7"/>
      <c r="G227" s="24" t="s">
        <v>45</v>
      </c>
      <c r="H227" s="24"/>
      <c r="I227" s="24"/>
      <c r="J227" s="24"/>
      <c r="K227" s="24"/>
    </row>
    <row r="228" spans="1:1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">
      <c r="A229" s="9"/>
      <c r="B229" s="9"/>
      <c r="C229" s="9"/>
      <c r="D229" s="9" t="s">
        <v>2</v>
      </c>
      <c r="E229" s="9" t="s">
        <v>3</v>
      </c>
      <c r="F229" s="7"/>
      <c r="G229" s="9"/>
      <c r="H229" s="9"/>
      <c r="I229" s="9"/>
      <c r="J229" s="9" t="s">
        <v>2</v>
      </c>
      <c r="K229" s="9" t="s">
        <v>3</v>
      </c>
    </row>
    <row r="230" spans="1:11" x14ac:dyDescent="0.2">
      <c r="A230" s="10" t="s">
        <v>4</v>
      </c>
      <c r="B230" s="9" t="s">
        <v>5</v>
      </c>
      <c r="C230" s="9" t="s">
        <v>6</v>
      </c>
      <c r="D230" s="9" t="s">
        <v>7</v>
      </c>
      <c r="E230" s="9" t="s">
        <v>8</v>
      </c>
      <c r="F230" s="7"/>
      <c r="G230" s="10" t="s">
        <v>4</v>
      </c>
      <c r="H230" s="9" t="s">
        <v>5</v>
      </c>
      <c r="I230" s="9" t="s">
        <v>6</v>
      </c>
      <c r="J230" s="9" t="s">
        <v>7</v>
      </c>
      <c r="K230" s="9" t="s">
        <v>8</v>
      </c>
    </row>
    <row r="231" spans="1:11" x14ac:dyDescent="0.2">
      <c r="A231" s="10" t="s">
        <v>9</v>
      </c>
      <c r="B231" s="9" t="s">
        <v>10</v>
      </c>
      <c r="C231" s="9" t="s">
        <v>11</v>
      </c>
      <c r="D231" s="9" t="s">
        <v>12</v>
      </c>
      <c r="E231" s="9" t="s">
        <v>13</v>
      </c>
      <c r="F231" s="7"/>
      <c r="G231" s="10" t="s">
        <v>9</v>
      </c>
      <c r="H231" s="9" t="s">
        <v>10</v>
      </c>
      <c r="I231" s="9" t="s">
        <v>11</v>
      </c>
      <c r="J231" s="9" t="s">
        <v>12</v>
      </c>
      <c r="K231" s="9" t="s">
        <v>13</v>
      </c>
    </row>
    <row r="234" spans="1:11" s="8" customFormat="1" x14ac:dyDescent="0.2">
      <c r="A234" s="8" t="s">
        <v>27</v>
      </c>
      <c r="B234" s="8">
        <f>SUM(B236:B244)</f>
        <v>6540</v>
      </c>
      <c r="C234" s="8">
        <f>SUM(C236:C244)</f>
        <v>131992</v>
      </c>
      <c r="D234" s="11">
        <f>SUM(D236:D244)</f>
        <v>731354282</v>
      </c>
      <c r="E234" s="11">
        <v>1884</v>
      </c>
      <c r="G234" s="8" t="s">
        <v>27</v>
      </c>
      <c r="H234" s="8">
        <f>SUM(H236:H244)</f>
        <v>6672</v>
      </c>
      <c r="I234" s="8">
        <f>SUM(I236:I244)</f>
        <v>43749</v>
      </c>
      <c r="J234" s="11">
        <f>SUM(J236:J244)</f>
        <v>440561102</v>
      </c>
      <c r="K234" s="11">
        <v>3379.9357249167601</v>
      </c>
    </row>
    <row r="235" spans="1:11" x14ac:dyDescent="0.2">
      <c r="A235" s="4" t="s">
        <v>28</v>
      </c>
      <c r="G235" s="4" t="s">
        <v>28</v>
      </c>
    </row>
    <row r="236" spans="1:11" x14ac:dyDescent="0.2">
      <c r="A236" s="4" t="s">
        <v>15</v>
      </c>
      <c r="B236" s="4">
        <v>500</v>
      </c>
      <c r="C236" s="4">
        <v>0</v>
      </c>
      <c r="D236" s="4">
        <v>4399344</v>
      </c>
      <c r="E236" s="4">
        <v>2577</v>
      </c>
      <c r="G236" s="4" t="s">
        <v>15</v>
      </c>
      <c r="H236" s="4">
        <v>850</v>
      </c>
      <c r="I236" s="4">
        <v>0</v>
      </c>
      <c r="J236" s="4">
        <v>4010756</v>
      </c>
      <c r="K236" s="4">
        <v>4002.7504990019961</v>
      </c>
    </row>
    <row r="237" spans="1:11" x14ac:dyDescent="0.2">
      <c r="A237" s="4" t="s">
        <v>16</v>
      </c>
      <c r="B237" s="4">
        <v>996</v>
      </c>
      <c r="C237" s="4">
        <v>2451</v>
      </c>
      <c r="D237" s="4">
        <v>16592055</v>
      </c>
      <c r="E237" s="4">
        <v>2283</v>
      </c>
      <c r="G237" s="4" t="s">
        <v>16</v>
      </c>
      <c r="H237" s="4">
        <v>3368</v>
      </c>
      <c r="I237" s="4">
        <v>6373</v>
      </c>
      <c r="J237" s="4">
        <v>64023485</v>
      </c>
      <c r="K237" s="4">
        <v>3386.5900555408621</v>
      </c>
    </row>
    <row r="238" spans="1:11" x14ac:dyDescent="0.2">
      <c r="A238" s="4" t="s">
        <v>17</v>
      </c>
      <c r="B238" s="4">
        <v>972</v>
      </c>
      <c r="C238" s="4">
        <v>6660</v>
      </c>
      <c r="D238" s="4">
        <v>35034901</v>
      </c>
      <c r="E238" s="4">
        <v>1810</v>
      </c>
      <c r="G238" s="4" t="s">
        <v>17</v>
      </c>
      <c r="H238" s="4">
        <v>1361</v>
      </c>
      <c r="I238" s="4">
        <v>9025</v>
      </c>
      <c r="J238" s="4">
        <v>82591169</v>
      </c>
      <c r="K238" s="4">
        <v>3099.6873334584352</v>
      </c>
    </row>
    <row r="239" spans="1:11" x14ac:dyDescent="0.2">
      <c r="A239" s="4" t="s">
        <v>55</v>
      </c>
      <c r="B239" s="4">
        <v>1668</v>
      </c>
      <c r="C239" s="4">
        <v>23788</v>
      </c>
      <c r="D239" s="4">
        <v>114837152</v>
      </c>
      <c r="E239" s="4">
        <v>1648</v>
      </c>
      <c r="G239" s="4" t="s">
        <v>55</v>
      </c>
      <c r="H239" s="4">
        <v>742</v>
      </c>
      <c r="I239" s="4">
        <v>9696</v>
      </c>
      <c r="J239" s="4">
        <v>87165412</v>
      </c>
      <c r="K239" s="4">
        <v>3040.4064320346019</v>
      </c>
    </row>
    <row r="240" spans="1:11" x14ac:dyDescent="0.2">
      <c r="A240" s="4" t="s">
        <v>18</v>
      </c>
      <c r="B240" s="4">
        <v>1921</v>
      </c>
      <c r="C240" s="4">
        <v>56680</v>
      </c>
      <c r="D240" s="4">
        <v>282877316</v>
      </c>
      <c r="E240" s="4">
        <v>1708</v>
      </c>
      <c r="G240" s="4" t="s">
        <v>18</v>
      </c>
      <c r="H240" s="16">
        <v>271</v>
      </c>
      <c r="I240" s="4">
        <v>7854</v>
      </c>
      <c r="J240" s="4">
        <v>87590831</v>
      </c>
      <c r="K240" s="4">
        <v>3783.4577772018488</v>
      </c>
    </row>
    <row r="241" spans="1:11" x14ac:dyDescent="0.2">
      <c r="A241" s="4" t="s">
        <v>19</v>
      </c>
      <c r="B241" s="4">
        <v>394</v>
      </c>
      <c r="C241" s="4">
        <v>25854</v>
      </c>
      <c r="D241" s="4">
        <v>142501197</v>
      </c>
      <c r="E241" s="4">
        <v>1888</v>
      </c>
      <c r="G241" s="4" t="s">
        <v>19</v>
      </c>
      <c r="H241" s="16">
        <v>50</v>
      </c>
      <c r="I241" s="4">
        <v>3547</v>
      </c>
      <c r="J241" s="4">
        <v>36096103</v>
      </c>
      <c r="K241" s="4">
        <v>3442.313847034141</v>
      </c>
    </row>
    <row r="242" spans="1:11" x14ac:dyDescent="0.2">
      <c r="A242" s="4" t="s">
        <v>20</v>
      </c>
      <c r="B242" s="4">
        <v>75</v>
      </c>
      <c r="C242" s="4">
        <v>9619</v>
      </c>
      <c r="D242" s="4">
        <v>67455341</v>
      </c>
      <c r="E242" s="4">
        <v>2388</v>
      </c>
      <c r="G242" s="4" t="s">
        <v>20</v>
      </c>
      <c r="H242" s="16">
        <v>20</v>
      </c>
      <c r="I242" s="4">
        <v>3021</v>
      </c>
      <c r="J242" s="4">
        <v>36247993</v>
      </c>
      <c r="K242" s="4">
        <v>4110.6819006577452</v>
      </c>
    </row>
    <row r="243" spans="1:11" x14ac:dyDescent="0.2">
      <c r="A243" s="4" t="s">
        <v>21</v>
      </c>
      <c r="B243" s="4">
        <v>9</v>
      </c>
      <c r="C243" s="4">
        <v>2936</v>
      </c>
      <c r="D243" s="4">
        <v>27936076</v>
      </c>
      <c r="E243" s="4">
        <v>3184</v>
      </c>
      <c r="G243" s="4" t="s">
        <v>22</v>
      </c>
      <c r="H243" s="16">
        <v>10</v>
      </c>
      <c r="I243" s="4">
        <v>4233</v>
      </c>
      <c r="J243" s="4">
        <v>42835353</v>
      </c>
      <c r="K243" s="4">
        <v>6464.15728965157</v>
      </c>
    </row>
    <row r="244" spans="1:11" x14ac:dyDescent="0.2">
      <c r="A244" s="4" t="s">
        <v>31</v>
      </c>
      <c r="B244" s="4">
        <v>5</v>
      </c>
      <c r="C244" s="4">
        <v>4004</v>
      </c>
      <c r="D244" s="4">
        <v>39720900</v>
      </c>
      <c r="E244" s="4">
        <v>3265.4472213087802</v>
      </c>
      <c r="G244" s="5"/>
    </row>
    <row r="246" spans="1:11" x14ac:dyDescent="0.2">
      <c r="A246" s="23"/>
      <c r="B246" s="23"/>
    </row>
    <row r="247" spans="1:11" x14ac:dyDescent="0.2">
      <c r="A247" s="5" t="s">
        <v>62</v>
      </c>
    </row>
    <row r="251" spans="1:11" x14ac:dyDescent="0.2">
      <c r="D251" s="5"/>
    </row>
    <row r="252" spans="1:11" x14ac:dyDescent="0.2">
      <c r="A252" s="25" t="s">
        <v>64</v>
      </c>
      <c r="B252" s="25"/>
      <c r="C252" s="25"/>
      <c r="D252" s="25"/>
      <c r="E252" s="25"/>
      <c r="F252" s="25"/>
      <c r="G252" s="25"/>
      <c r="H252" s="25"/>
      <c r="I252" s="25"/>
      <c r="J252" s="25"/>
      <c r="K252" s="25"/>
    </row>
    <row r="253" spans="1:11" x14ac:dyDescent="0.2">
      <c r="A253" s="25" t="s">
        <v>65</v>
      </c>
      <c r="B253" s="25"/>
      <c r="C253" s="25"/>
      <c r="D253" s="25"/>
      <c r="E253" s="25"/>
      <c r="F253" s="25"/>
      <c r="G253" s="25"/>
      <c r="H253" s="25"/>
      <c r="I253" s="25"/>
      <c r="J253" s="25"/>
      <c r="K253" s="25"/>
    </row>
    <row r="254" spans="1:1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</row>
    <row r="255" spans="1:11" x14ac:dyDescent="0.2">
      <c r="A255" s="24" t="s">
        <v>53</v>
      </c>
      <c r="B255" s="24"/>
      <c r="C255" s="24"/>
      <c r="D255" s="24"/>
      <c r="E255" s="24"/>
      <c r="F255" s="7"/>
      <c r="G255" s="24" t="s">
        <v>46</v>
      </c>
      <c r="H255" s="24"/>
      <c r="I255" s="24"/>
      <c r="J255" s="24"/>
      <c r="K255" s="24"/>
    </row>
    <row r="256" spans="1:1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">
      <c r="A257" s="9"/>
      <c r="B257" s="9"/>
      <c r="C257" s="9"/>
      <c r="D257" s="9" t="s">
        <v>2</v>
      </c>
      <c r="E257" s="9" t="s">
        <v>3</v>
      </c>
      <c r="F257" s="7"/>
      <c r="G257" s="9"/>
      <c r="H257" s="9"/>
      <c r="I257" s="9"/>
      <c r="J257" s="9" t="s">
        <v>2</v>
      </c>
      <c r="K257" s="9" t="s">
        <v>3</v>
      </c>
    </row>
    <row r="258" spans="1:11" x14ac:dyDescent="0.2">
      <c r="A258" s="10" t="s">
        <v>4</v>
      </c>
      <c r="B258" s="9" t="s">
        <v>5</v>
      </c>
      <c r="C258" s="9" t="s">
        <v>6</v>
      </c>
      <c r="D258" s="9" t="s">
        <v>7</v>
      </c>
      <c r="E258" s="9" t="s">
        <v>8</v>
      </c>
      <c r="F258" s="7"/>
      <c r="G258" s="10" t="s">
        <v>4</v>
      </c>
      <c r="H258" s="9" t="s">
        <v>5</v>
      </c>
      <c r="I258" s="9" t="s">
        <v>6</v>
      </c>
      <c r="J258" s="9" t="s">
        <v>7</v>
      </c>
      <c r="K258" s="9" t="s">
        <v>8</v>
      </c>
    </row>
    <row r="259" spans="1:11" x14ac:dyDescent="0.2">
      <c r="A259" s="10" t="s">
        <v>9</v>
      </c>
      <c r="B259" s="9" t="s">
        <v>10</v>
      </c>
      <c r="C259" s="9" t="s">
        <v>11</v>
      </c>
      <c r="D259" s="9" t="s">
        <v>12</v>
      </c>
      <c r="E259" s="9" t="s">
        <v>13</v>
      </c>
      <c r="F259" s="7"/>
      <c r="G259" s="10" t="s">
        <v>9</v>
      </c>
      <c r="H259" s="9" t="s">
        <v>10</v>
      </c>
      <c r="I259" s="9" t="s">
        <v>11</v>
      </c>
      <c r="J259" s="9" t="s">
        <v>12</v>
      </c>
      <c r="K259" s="9" t="s">
        <v>13</v>
      </c>
    </row>
    <row r="262" spans="1:11" s="8" customFormat="1" x14ac:dyDescent="0.2">
      <c r="A262" s="8" t="s">
        <v>27</v>
      </c>
      <c r="B262" s="8">
        <f>SUM(B264:B273)</f>
        <v>4255</v>
      </c>
      <c r="C262" s="8">
        <f>SUM(C264:C273)</f>
        <v>256922</v>
      </c>
      <c r="D262" s="11">
        <f>SUM( D264:D273)</f>
        <v>3341306080</v>
      </c>
      <c r="E262" s="12">
        <v>4361</v>
      </c>
      <c r="G262" s="8" t="s">
        <v>27</v>
      </c>
      <c r="H262" s="8">
        <f>SUM(H264:H273)</f>
        <v>572</v>
      </c>
      <c r="I262" s="8">
        <f>SUM(I264:I273)</f>
        <v>38059</v>
      </c>
      <c r="J262" s="11">
        <f>SUM(J264:J273)</f>
        <v>694558335</v>
      </c>
      <c r="K262" s="11">
        <v>6076</v>
      </c>
    </row>
    <row r="263" spans="1:11" x14ac:dyDescent="0.2">
      <c r="A263" s="4" t="s">
        <v>28</v>
      </c>
      <c r="G263" s="4" t="s">
        <v>28</v>
      </c>
    </row>
    <row r="264" spans="1:11" x14ac:dyDescent="0.2">
      <c r="A264" s="4" t="s">
        <v>15</v>
      </c>
      <c r="B264" s="4">
        <v>121</v>
      </c>
      <c r="C264" s="4">
        <v>0</v>
      </c>
      <c r="D264" s="4">
        <v>64623</v>
      </c>
      <c r="E264" s="4">
        <v>1795</v>
      </c>
      <c r="G264" s="4" t="s">
        <v>15</v>
      </c>
      <c r="H264" s="4">
        <v>42</v>
      </c>
      <c r="I264" s="4">
        <v>0</v>
      </c>
      <c r="J264" s="4">
        <v>12173</v>
      </c>
      <c r="K264" s="4">
        <v>4058</v>
      </c>
    </row>
    <row r="265" spans="1:11" x14ac:dyDescent="0.2">
      <c r="A265" s="4" t="s">
        <v>16</v>
      </c>
      <c r="B265" s="4">
        <v>936</v>
      </c>
      <c r="C265" s="4">
        <v>2039</v>
      </c>
      <c r="D265" s="4">
        <v>24628865</v>
      </c>
      <c r="E265" s="4">
        <v>3995</v>
      </c>
      <c r="G265" s="4" t="s">
        <v>16</v>
      </c>
      <c r="H265" s="4">
        <v>238</v>
      </c>
      <c r="I265" s="4">
        <v>456</v>
      </c>
      <c r="J265" s="4">
        <v>7237309</v>
      </c>
      <c r="K265" s="4">
        <v>5225</v>
      </c>
    </row>
    <row r="266" spans="1:11" x14ac:dyDescent="0.2">
      <c r="A266" s="4" t="s">
        <v>17</v>
      </c>
      <c r="B266" s="4">
        <v>732</v>
      </c>
      <c r="C266" s="4">
        <v>4855</v>
      </c>
      <c r="D266" s="4">
        <v>51098681</v>
      </c>
      <c r="E266" s="4">
        <v>3532</v>
      </c>
      <c r="G266" s="4" t="s">
        <v>17</v>
      </c>
      <c r="H266" s="4">
        <v>76</v>
      </c>
      <c r="I266" s="4">
        <v>531</v>
      </c>
      <c r="J266" s="4">
        <v>8649953</v>
      </c>
      <c r="K266" s="4">
        <v>5416</v>
      </c>
    </row>
    <row r="267" spans="1:11" x14ac:dyDescent="0.2">
      <c r="A267" s="17" t="s">
        <v>55</v>
      </c>
      <c r="B267" s="4">
        <v>618</v>
      </c>
      <c r="C267" s="4">
        <v>8560</v>
      </c>
      <c r="D267" s="4">
        <v>102245413</v>
      </c>
      <c r="E267" s="4">
        <v>3997</v>
      </c>
      <c r="G267" s="17" t="s">
        <v>55</v>
      </c>
      <c r="H267" s="4">
        <v>72</v>
      </c>
      <c r="I267" s="4">
        <v>1025</v>
      </c>
      <c r="J267" s="4">
        <v>17674485</v>
      </c>
      <c r="K267" s="4">
        <v>5767</v>
      </c>
    </row>
    <row r="268" spans="1:11" x14ac:dyDescent="0.2">
      <c r="A268" s="4" t="s">
        <v>18</v>
      </c>
      <c r="B268" s="4">
        <v>684</v>
      </c>
      <c r="C268" s="4">
        <v>22597</v>
      </c>
      <c r="D268" s="4">
        <v>260170683</v>
      </c>
      <c r="E268" s="4">
        <v>3859</v>
      </c>
      <c r="G268" s="4" t="s">
        <v>18</v>
      </c>
      <c r="H268" s="4">
        <v>69</v>
      </c>
      <c r="I268" s="4">
        <v>2308</v>
      </c>
      <c r="J268" s="4">
        <v>36606523</v>
      </c>
      <c r="K268" s="4">
        <v>5268</v>
      </c>
    </row>
    <row r="269" spans="1:11" x14ac:dyDescent="0.2">
      <c r="A269" s="4" t="s">
        <v>19</v>
      </c>
      <c r="B269" s="4">
        <v>752</v>
      </c>
      <c r="C269" s="4">
        <v>52513</v>
      </c>
      <c r="D269" s="4">
        <v>586660539</v>
      </c>
      <c r="E269" s="4">
        <v>3731</v>
      </c>
      <c r="F269" s="4" t="s">
        <v>28</v>
      </c>
      <c r="G269" s="4" t="s">
        <v>19</v>
      </c>
      <c r="H269" s="4">
        <v>42</v>
      </c>
      <c r="I269" s="4">
        <v>3109</v>
      </c>
      <c r="J269" s="4">
        <v>58286923</v>
      </c>
      <c r="K269" s="4">
        <v>6303</v>
      </c>
    </row>
    <row r="270" spans="1:11" x14ac:dyDescent="0.2">
      <c r="A270" s="4" t="s">
        <v>20</v>
      </c>
      <c r="B270" s="4">
        <v>306</v>
      </c>
      <c r="C270" s="4">
        <v>44882</v>
      </c>
      <c r="D270" s="4">
        <v>525755259</v>
      </c>
      <c r="E270" s="4">
        <v>3919</v>
      </c>
      <c r="G270" s="4" t="s">
        <v>20</v>
      </c>
      <c r="H270" s="4">
        <v>18</v>
      </c>
      <c r="I270" s="4">
        <v>3021</v>
      </c>
      <c r="J270" s="4">
        <v>58707095</v>
      </c>
      <c r="K270" s="4">
        <v>6506</v>
      </c>
    </row>
    <row r="271" spans="1:11" x14ac:dyDescent="0.2">
      <c r="A271" s="4" t="s">
        <v>21</v>
      </c>
      <c r="B271" s="4">
        <v>65</v>
      </c>
      <c r="C271" s="4">
        <v>22917</v>
      </c>
      <c r="D271" s="4">
        <v>297629478</v>
      </c>
      <c r="E271" s="4">
        <v>4358</v>
      </c>
      <c r="G271" s="4" t="s">
        <v>21</v>
      </c>
      <c r="H271" s="4">
        <v>9</v>
      </c>
      <c r="I271" s="4">
        <v>3543</v>
      </c>
      <c r="J271" s="4">
        <v>73332719</v>
      </c>
      <c r="K271" s="4">
        <v>6897</v>
      </c>
    </row>
    <row r="272" spans="1:11" x14ac:dyDescent="0.2">
      <c r="A272" s="4" t="s">
        <v>23</v>
      </c>
      <c r="B272" s="4">
        <v>22</v>
      </c>
      <c r="C272" s="4">
        <v>15143</v>
      </c>
      <c r="D272" s="4">
        <v>182827459</v>
      </c>
      <c r="E272" s="4">
        <v>4025</v>
      </c>
      <c r="G272" s="4" t="s">
        <v>54</v>
      </c>
      <c r="H272" s="4">
        <v>3</v>
      </c>
      <c r="I272" s="4">
        <v>2053</v>
      </c>
      <c r="J272" s="4">
        <v>33034523</v>
      </c>
      <c r="K272" s="4">
        <v>5338</v>
      </c>
    </row>
    <row r="273" spans="1:11" x14ac:dyDescent="0.2">
      <c r="A273" s="4" t="s">
        <v>24</v>
      </c>
      <c r="B273" s="4">
        <v>19</v>
      </c>
      <c r="C273" s="4">
        <v>83416</v>
      </c>
      <c r="D273" s="4">
        <v>1310225080</v>
      </c>
      <c r="E273" s="4">
        <v>5296</v>
      </c>
      <c r="G273" s="4" t="s">
        <v>24</v>
      </c>
      <c r="H273" s="4">
        <v>3</v>
      </c>
      <c r="I273" s="4">
        <v>22013</v>
      </c>
      <c r="J273" s="4">
        <v>401016632</v>
      </c>
      <c r="K273" s="4">
        <v>6056</v>
      </c>
    </row>
    <row r="277" spans="1:11" x14ac:dyDescent="0.2">
      <c r="A277" s="24" t="s">
        <v>47</v>
      </c>
      <c r="B277" s="24"/>
      <c r="C277" s="24"/>
      <c r="D277" s="24"/>
      <c r="E277" s="24"/>
      <c r="F277" s="7"/>
      <c r="G277" s="24" t="s">
        <v>48</v>
      </c>
      <c r="H277" s="24"/>
      <c r="I277" s="24"/>
      <c r="J277" s="24"/>
      <c r="K277" s="24"/>
    </row>
    <row r="278" spans="1:1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">
      <c r="A279" s="9"/>
      <c r="B279" s="9"/>
      <c r="C279" s="9"/>
      <c r="D279" s="9" t="s">
        <v>2</v>
      </c>
      <c r="E279" s="9" t="s">
        <v>3</v>
      </c>
      <c r="F279" s="7"/>
      <c r="G279" s="9"/>
      <c r="H279" s="9"/>
      <c r="I279" s="9"/>
      <c r="J279" s="9" t="s">
        <v>2</v>
      </c>
      <c r="K279" s="9" t="s">
        <v>3</v>
      </c>
    </row>
    <row r="280" spans="1:11" x14ac:dyDescent="0.2">
      <c r="A280" s="10" t="s">
        <v>4</v>
      </c>
      <c r="B280" s="9" t="s">
        <v>5</v>
      </c>
      <c r="C280" s="9" t="s">
        <v>6</v>
      </c>
      <c r="D280" s="9" t="s">
        <v>7</v>
      </c>
      <c r="E280" s="9" t="s">
        <v>8</v>
      </c>
      <c r="F280" s="7"/>
      <c r="G280" s="10" t="s">
        <v>4</v>
      </c>
      <c r="H280" s="9" t="s">
        <v>5</v>
      </c>
      <c r="I280" s="9" t="s">
        <v>6</v>
      </c>
      <c r="J280" s="9" t="s">
        <v>7</v>
      </c>
      <c r="K280" s="9" t="s">
        <v>8</v>
      </c>
    </row>
    <row r="281" spans="1:11" x14ac:dyDescent="0.2">
      <c r="A281" s="10" t="s">
        <v>9</v>
      </c>
      <c r="B281" s="9" t="s">
        <v>10</v>
      </c>
      <c r="C281" s="9" t="s">
        <v>11</v>
      </c>
      <c r="D281" s="9" t="s">
        <v>12</v>
      </c>
      <c r="E281" s="9" t="s">
        <v>13</v>
      </c>
      <c r="F281" s="7"/>
      <c r="G281" s="10" t="s">
        <v>9</v>
      </c>
      <c r="H281" s="9" t="s">
        <v>10</v>
      </c>
      <c r="I281" s="9" t="s">
        <v>11</v>
      </c>
      <c r="J281" s="9" t="s">
        <v>12</v>
      </c>
      <c r="K281" s="9" t="s">
        <v>13</v>
      </c>
    </row>
    <row r="284" spans="1:11" s="8" customFormat="1" x14ac:dyDescent="0.2">
      <c r="A284" s="8" t="s">
        <v>27</v>
      </c>
      <c r="B284" s="8">
        <f>SUM(B286:B295)</f>
        <v>46</v>
      </c>
      <c r="C284" s="8">
        <f>SUM(C286:C295)</f>
        <v>15579</v>
      </c>
      <c r="D284" s="11">
        <f>SUM(D286:D295)</f>
        <v>306557388</v>
      </c>
      <c r="E284" s="11">
        <v>6552</v>
      </c>
      <c r="G284" s="8" t="s">
        <v>27</v>
      </c>
      <c r="H284" s="8">
        <f>SUM(H286:H295)</f>
        <v>898</v>
      </c>
      <c r="I284" s="8">
        <f>SUM(I286:I295)</f>
        <v>84932</v>
      </c>
      <c r="J284" s="11">
        <f>SUM(J286:J295)</f>
        <v>1208383877</v>
      </c>
      <c r="K284" s="11">
        <v>4801</v>
      </c>
    </row>
    <row r="285" spans="1:11" x14ac:dyDescent="0.2">
      <c r="G285" s="4" t="s">
        <v>28</v>
      </c>
    </row>
    <row r="286" spans="1:11" x14ac:dyDescent="0.2">
      <c r="A286" s="18" t="s">
        <v>15</v>
      </c>
      <c r="B286" s="4">
        <v>2</v>
      </c>
      <c r="C286" s="4">
        <v>0</v>
      </c>
      <c r="D286" s="4">
        <v>11045</v>
      </c>
      <c r="E286" s="4">
        <v>11045</v>
      </c>
      <c r="G286" s="18" t="s">
        <v>15</v>
      </c>
      <c r="H286" s="4">
        <v>11</v>
      </c>
      <c r="I286" s="4">
        <v>0</v>
      </c>
      <c r="J286" s="4">
        <v>37028</v>
      </c>
      <c r="K286" s="4">
        <v>3366</v>
      </c>
    </row>
    <row r="287" spans="1:11" x14ac:dyDescent="0.2">
      <c r="A287" s="4" t="s">
        <v>16</v>
      </c>
      <c r="B287" s="4">
        <v>18</v>
      </c>
      <c r="C287" s="4">
        <v>31</v>
      </c>
      <c r="D287" s="4">
        <v>667755</v>
      </c>
      <c r="E287" s="4">
        <v>7420</v>
      </c>
      <c r="G287" s="4" t="s">
        <v>16</v>
      </c>
      <c r="H287" s="4">
        <v>293</v>
      </c>
      <c r="I287" s="4">
        <v>592</v>
      </c>
      <c r="J287" s="4">
        <v>8053112</v>
      </c>
      <c r="K287" s="4">
        <v>4540</v>
      </c>
    </row>
    <row r="288" spans="1:11" x14ac:dyDescent="0.2">
      <c r="A288" s="4" t="s">
        <v>17</v>
      </c>
      <c r="B288" s="4">
        <v>7</v>
      </c>
      <c r="C288" s="4">
        <v>46</v>
      </c>
      <c r="D288" s="4">
        <v>812065</v>
      </c>
      <c r="E288" s="4">
        <v>5759</v>
      </c>
      <c r="G288" s="4" t="s">
        <v>17</v>
      </c>
      <c r="H288" s="4">
        <v>185</v>
      </c>
      <c r="I288" s="4">
        <v>1206</v>
      </c>
      <c r="J288" s="4">
        <v>14834066</v>
      </c>
      <c r="K288" s="4">
        <v>4165</v>
      </c>
    </row>
    <row r="289" spans="1:11" x14ac:dyDescent="0.2">
      <c r="A289" s="4" t="s">
        <v>55</v>
      </c>
      <c r="B289" s="4">
        <v>3</v>
      </c>
      <c r="C289" s="4">
        <v>46</v>
      </c>
      <c r="D289" s="4">
        <v>718370</v>
      </c>
      <c r="E289" s="4">
        <v>5282</v>
      </c>
      <c r="G289" s="4" t="s">
        <v>55</v>
      </c>
      <c r="H289" s="4">
        <v>172</v>
      </c>
      <c r="I289" s="4">
        <v>2361</v>
      </c>
      <c r="J289" s="4">
        <v>25942304</v>
      </c>
      <c r="K289" s="4">
        <v>3628</v>
      </c>
    </row>
    <row r="290" spans="1:11" x14ac:dyDescent="0.2">
      <c r="A290" s="4" t="s">
        <v>18</v>
      </c>
      <c r="B290" s="4">
        <v>6</v>
      </c>
      <c r="C290" s="4">
        <v>251</v>
      </c>
      <c r="D290" s="4">
        <v>4524165</v>
      </c>
      <c r="E290" s="4">
        <v>6130</v>
      </c>
      <c r="G290" s="4" t="s">
        <v>18</v>
      </c>
      <c r="H290" s="4">
        <v>109</v>
      </c>
      <c r="I290" s="4">
        <v>3458</v>
      </c>
      <c r="J290" s="4">
        <v>41753157</v>
      </c>
      <c r="K290" s="4">
        <v>4054</v>
      </c>
    </row>
    <row r="291" spans="1:11" x14ac:dyDescent="0.2">
      <c r="A291" s="4" t="s">
        <v>19</v>
      </c>
      <c r="B291" s="4">
        <v>2</v>
      </c>
      <c r="C291" s="4">
        <v>143</v>
      </c>
      <c r="D291" s="4">
        <v>2696584</v>
      </c>
      <c r="E291" s="4">
        <v>6157</v>
      </c>
      <c r="G291" s="4" t="s">
        <v>19</v>
      </c>
      <c r="H291" s="4">
        <v>53</v>
      </c>
      <c r="I291" s="4">
        <v>3690</v>
      </c>
      <c r="J291" s="4">
        <v>49072192</v>
      </c>
      <c r="K291" s="4">
        <v>4409</v>
      </c>
    </row>
    <row r="292" spans="1:11" x14ac:dyDescent="0.2">
      <c r="A292" s="4" t="s">
        <v>20</v>
      </c>
      <c r="B292" s="4">
        <v>4</v>
      </c>
      <c r="C292" s="4">
        <v>789</v>
      </c>
      <c r="D292" s="4">
        <v>12269554</v>
      </c>
      <c r="E292" s="4">
        <v>5199</v>
      </c>
      <c r="G292" s="4" t="s">
        <v>20</v>
      </c>
      <c r="H292" s="4">
        <v>32</v>
      </c>
      <c r="I292" s="4">
        <v>4851</v>
      </c>
      <c r="J292" s="4">
        <v>59885936</v>
      </c>
      <c r="K292" s="4">
        <v>4128</v>
      </c>
    </row>
    <row r="293" spans="1:11" x14ac:dyDescent="0.2">
      <c r="A293" s="4" t="s">
        <v>21</v>
      </c>
      <c r="B293" s="4">
        <v>2</v>
      </c>
      <c r="C293" s="4">
        <v>889</v>
      </c>
      <c r="D293" s="4">
        <v>16421952</v>
      </c>
      <c r="E293" s="4">
        <v>6153</v>
      </c>
      <c r="G293" s="5" t="s">
        <v>21</v>
      </c>
      <c r="H293" s="4">
        <v>17</v>
      </c>
      <c r="I293" s="4">
        <v>6364</v>
      </c>
      <c r="J293" s="4">
        <v>84459556</v>
      </c>
      <c r="K293" s="4">
        <v>4446</v>
      </c>
    </row>
    <row r="294" spans="1:11" x14ac:dyDescent="0.2">
      <c r="A294" s="4" t="s">
        <v>23</v>
      </c>
      <c r="B294" s="4">
        <v>1</v>
      </c>
      <c r="C294" s="4">
        <v>532</v>
      </c>
      <c r="D294" s="4">
        <v>9251494</v>
      </c>
      <c r="E294" s="4">
        <v>5771</v>
      </c>
      <c r="G294" s="5" t="s">
        <v>23</v>
      </c>
      <c r="H294" s="4">
        <v>12</v>
      </c>
      <c r="I294" s="4">
        <v>8055</v>
      </c>
      <c r="J294" s="4">
        <v>87713999</v>
      </c>
      <c r="K294" s="4">
        <v>3687</v>
      </c>
    </row>
    <row r="295" spans="1:11" x14ac:dyDescent="0.2">
      <c r="A295" s="4" t="s">
        <v>24</v>
      </c>
      <c r="B295" s="4">
        <v>1</v>
      </c>
      <c r="C295" s="4">
        <v>12852</v>
      </c>
      <c r="D295" s="4">
        <v>259184404</v>
      </c>
      <c r="E295" s="4">
        <v>6712</v>
      </c>
      <c r="G295" s="4" t="s">
        <v>24</v>
      </c>
      <c r="H295" s="4">
        <v>14</v>
      </c>
      <c r="I295" s="4">
        <v>54355</v>
      </c>
      <c r="J295" s="4">
        <v>836632527</v>
      </c>
      <c r="K295" s="4">
        <v>5214</v>
      </c>
    </row>
    <row r="296" spans="1:11" x14ac:dyDescent="0.2">
      <c r="A296" s="23"/>
      <c r="B296" s="23"/>
    </row>
    <row r="297" spans="1:11" x14ac:dyDescent="0.2">
      <c r="A297" s="5" t="s">
        <v>62</v>
      </c>
    </row>
    <row r="302" spans="1:11" x14ac:dyDescent="0.2">
      <c r="D302" s="5"/>
    </row>
    <row r="303" spans="1:11" x14ac:dyDescent="0.2">
      <c r="A303" s="25" t="s">
        <v>64</v>
      </c>
      <c r="B303" s="25"/>
      <c r="C303" s="25"/>
      <c r="D303" s="25"/>
      <c r="E303" s="25"/>
      <c r="F303" s="25"/>
      <c r="G303" s="25"/>
      <c r="H303" s="25"/>
      <c r="I303" s="25"/>
      <c r="J303" s="25"/>
      <c r="K303" s="25"/>
    </row>
    <row r="304" spans="1:11" x14ac:dyDescent="0.2">
      <c r="A304" s="25" t="s">
        <v>65</v>
      </c>
      <c r="B304" s="25"/>
      <c r="C304" s="25"/>
      <c r="D304" s="25"/>
      <c r="E304" s="25"/>
      <c r="F304" s="25"/>
      <c r="G304" s="25"/>
      <c r="H304" s="25"/>
      <c r="I304" s="25"/>
      <c r="J304" s="25"/>
      <c r="K304" s="25"/>
    </row>
    <row r="305" spans="1:1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1:11" x14ac:dyDescent="0.2">
      <c r="A306" s="24" t="s">
        <v>49</v>
      </c>
      <c r="B306" s="24"/>
      <c r="C306" s="24"/>
      <c r="D306" s="24"/>
      <c r="E306" s="24"/>
      <c r="F306" s="7"/>
      <c r="G306" s="24" t="s">
        <v>50</v>
      </c>
      <c r="H306" s="24"/>
      <c r="I306" s="24"/>
      <c r="J306" s="24"/>
      <c r="K306" s="24"/>
    </row>
    <row r="307" spans="1:1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">
      <c r="A308" s="9"/>
      <c r="B308" s="9"/>
      <c r="C308" s="9"/>
      <c r="D308" s="9" t="s">
        <v>2</v>
      </c>
      <c r="E308" s="9" t="s">
        <v>3</v>
      </c>
      <c r="F308" s="7"/>
      <c r="G308" s="9"/>
      <c r="H308" s="9"/>
      <c r="I308" s="9"/>
      <c r="J308" s="9" t="s">
        <v>2</v>
      </c>
      <c r="K308" s="9" t="s">
        <v>3</v>
      </c>
    </row>
    <row r="309" spans="1:11" x14ac:dyDescent="0.2">
      <c r="A309" s="10" t="s">
        <v>4</v>
      </c>
      <c r="B309" s="9" t="s">
        <v>5</v>
      </c>
      <c r="C309" s="9" t="s">
        <v>6</v>
      </c>
      <c r="D309" s="9" t="s">
        <v>7</v>
      </c>
      <c r="E309" s="9" t="s">
        <v>8</v>
      </c>
      <c r="F309" s="7"/>
      <c r="G309" s="10" t="s">
        <v>4</v>
      </c>
      <c r="H309" s="9" t="s">
        <v>5</v>
      </c>
      <c r="I309" s="9" t="s">
        <v>6</v>
      </c>
      <c r="J309" s="9" t="s">
        <v>7</v>
      </c>
      <c r="K309" s="9" t="s">
        <v>8</v>
      </c>
    </row>
    <row r="310" spans="1:11" x14ac:dyDescent="0.2">
      <c r="A310" s="10" t="s">
        <v>9</v>
      </c>
      <c r="B310" s="9" t="s">
        <v>10</v>
      </c>
      <c r="C310" s="9" t="s">
        <v>11</v>
      </c>
      <c r="D310" s="9" t="s">
        <v>12</v>
      </c>
      <c r="E310" s="9" t="s">
        <v>13</v>
      </c>
      <c r="F310" s="7"/>
      <c r="G310" s="10" t="s">
        <v>9</v>
      </c>
      <c r="H310" s="9" t="s">
        <v>10</v>
      </c>
      <c r="I310" s="9" t="s">
        <v>11</v>
      </c>
      <c r="J310" s="9" t="s">
        <v>12</v>
      </c>
      <c r="K310" s="9" t="s">
        <v>13</v>
      </c>
    </row>
    <row r="313" spans="1:11" s="8" customFormat="1" x14ac:dyDescent="0.2">
      <c r="A313" s="8" t="s">
        <v>27</v>
      </c>
      <c r="B313" s="8">
        <f>SUM(B315:B324)</f>
        <v>50</v>
      </c>
      <c r="C313" s="8">
        <f>SUM(C315:C324)</f>
        <v>50268</v>
      </c>
      <c r="D313" s="11">
        <f>SUM(D315:D324)</f>
        <v>686417165</v>
      </c>
      <c r="E313" s="11">
        <v>4637</v>
      </c>
      <c r="G313" s="8" t="s">
        <v>27</v>
      </c>
      <c r="H313" s="8">
        <f>SUM(H315:H324)</f>
        <v>2785</v>
      </c>
      <c r="I313" s="8">
        <f>SUM(I315:I324)</f>
        <v>133931</v>
      </c>
      <c r="J313" s="11">
        <f>SUM(J315:J324)</f>
        <v>1438363868</v>
      </c>
      <c r="K313" s="11">
        <v>3594</v>
      </c>
    </row>
    <row r="314" spans="1:11" x14ac:dyDescent="0.2">
      <c r="A314" s="4" t="s">
        <v>28</v>
      </c>
      <c r="G314" s="4" t="s">
        <v>28</v>
      </c>
    </row>
    <row r="315" spans="1:11" x14ac:dyDescent="0.2">
      <c r="A315" s="18" t="s">
        <v>15</v>
      </c>
      <c r="B315" s="4">
        <v>2</v>
      </c>
      <c r="C315" s="4">
        <v>0</v>
      </c>
      <c r="D315" s="4">
        <v>0</v>
      </c>
      <c r="E315" s="4">
        <v>0</v>
      </c>
      <c r="G315" s="18" t="s">
        <v>15</v>
      </c>
      <c r="H315" s="4">
        <v>68</v>
      </c>
      <c r="I315" s="4">
        <v>0</v>
      </c>
      <c r="J315" s="4">
        <v>15422</v>
      </c>
      <c r="K315" s="4">
        <v>701</v>
      </c>
    </row>
    <row r="316" spans="1:11" x14ac:dyDescent="0.2">
      <c r="A316" s="4" t="s">
        <v>16</v>
      </c>
      <c r="B316" s="4">
        <v>5</v>
      </c>
      <c r="C316" s="4">
        <v>7</v>
      </c>
      <c r="D316" s="4">
        <v>137618</v>
      </c>
      <c r="E316" s="4">
        <v>6255</v>
      </c>
      <c r="G316" s="4" t="s">
        <v>16</v>
      </c>
      <c r="H316" s="4">
        <v>405</v>
      </c>
      <c r="I316" s="4">
        <v>991</v>
      </c>
      <c r="J316" s="4">
        <v>9338444</v>
      </c>
      <c r="K316" s="4">
        <v>3107</v>
      </c>
    </row>
    <row r="317" spans="1:11" x14ac:dyDescent="0.2">
      <c r="A317" s="4" t="s">
        <v>17</v>
      </c>
      <c r="B317" s="4">
        <v>2</v>
      </c>
      <c r="C317" s="4">
        <v>17</v>
      </c>
      <c r="D317" s="4">
        <v>115865</v>
      </c>
      <c r="E317" s="4">
        <v>2317</v>
      </c>
      <c r="G317" s="4" t="s">
        <v>17</v>
      </c>
      <c r="H317" s="4">
        <v>471</v>
      </c>
      <c r="I317" s="4">
        <v>3118</v>
      </c>
      <c r="J317" s="4">
        <v>27614662</v>
      </c>
      <c r="K317" s="4">
        <v>2966</v>
      </c>
    </row>
    <row r="318" spans="1:11" x14ac:dyDescent="0.2">
      <c r="A318" s="4" t="s">
        <v>55</v>
      </c>
      <c r="B318" s="4">
        <v>4</v>
      </c>
      <c r="C318" s="4">
        <v>48</v>
      </c>
      <c r="D318" s="4">
        <v>522431</v>
      </c>
      <c r="E318" s="4">
        <v>3679</v>
      </c>
      <c r="G318" s="4" t="s">
        <v>55</v>
      </c>
      <c r="H318" s="4">
        <v>374</v>
      </c>
      <c r="I318" s="4">
        <v>5174</v>
      </c>
      <c r="J318" s="4">
        <v>58628624</v>
      </c>
      <c r="K318" s="4">
        <v>3815</v>
      </c>
    </row>
    <row r="319" spans="1:11" x14ac:dyDescent="0.2">
      <c r="A319" s="4" t="s">
        <v>18</v>
      </c>
      <c r="B319" s="4">
        <v>2</v>
      </c>
      <c r="C319" s="4">
        <v>59</v>
      </c>
      <c r="D319" s="4">
        <v>565206</v>
      </c>
      <c r="E319" s="4">
        <v>3193</v>
      </c>
      <c r="G319" s="4" t="s">
        <v>18</v>
      </c>
      <c r="H319" s="4">
        <v>506</v>
      </c>
      <c r="I319" s="4">
        <v>16831</v>
      </c>
      <c r="J319" s="4">
        <v>181811003</v>
      </c>
      <c r="K319" s="4">
        <v>3624</v>
      </c>
    </row>
    <row r="320" spans="1:11" x14ac:dyDescent="0.2">
      <c r="A320" s="4" t="s">
        <v>19</v>
      </c>
      <c r="B320" s="4">
        <v>5</v>
      </c>
      <c r="C320" s="4">
        <v>311</v>
      </c>
      <c r="D320" s="4">
        <v>2135081</v>
      </c>
      <c r="E320" s="4">
        <v>2346</v>
      </c>
      <c r="G320" s="4" t="s">
        <v>19</v>
      </c>
      <c r="H320" s="4">
        <v>657</v>
      </c>
      <c r="I320" s="4">
        <v>45714</v>
      </c>
      <c r="J320" s="4">
        <v>479301424</v>
      </c>
      <c r="K320" s="4">
        <v>3503</v>
      </c>
    </row>
    <row r="321" spans="1:11" x14ac:dyDescent="0.2">
      <c r="A321" s="4" t="s">
        <v>20</v>
      </c>
      <c r="B321" s="4">
        <v>9</v>
      </c>
      <c r="C321" s="4">
        <v>1336</v>
      </c>
      <c r="D321" s="4">
        <v>9775871</v>
      </c>
      <c r="E321" s="4">
        <v>2499</v>
      </c>
      <c r="G321" s="4" t="s">
        <v>20</v>
      </c>
      <c r="H321" s="4">
        <v>256</v>
      </c>
      <c r="I321" s="4">
        <v>37010</v>
      </c>
      <c r="J321" s="4">
        <v>407162228</v>
      </c>
      <c r="K321" s="4">
        <v>3680</v>
      </c>
    </row>
    <row r="322" spans="1:11" x14ac:dyDescent="0.2">
      <c r="A322" s="4" t="s">
        <v>21</v>
      </c>
      <c r="B322" s="4">
        <v>5</v>
      </c>
      <c r="C322" s="4">
        <v>1605</v>
      </c>
      <c r="D322" s="4">
        <v>13120505</v>
      </c>
      <c r="E322" s="4">
        <v>2773</v>
      </c>
      <c r="G322" s="5" t="s">
        <v>21</v>
      </c>
      <c r="H322" s="4">
        <v>39</v>
      </c>
      <c r="I322" s="4">
        <v>13010</v>
      </c>
      <c r="J322" s="4">
        <v>139837203</v>
      </c>
      <c r="K322" s="4">
        <v>3617</v>
      </c>
    </row>
    <row r="323" spans="1:11" x14ac:dyDescent="0.2">
      <c r="A323" s="4" t="s">
        <v>23</v>
      </c>
      <c r="B323" s="4">
        <v>4</v>
      </c>
      <c r="C323" s="4">
        <v>2481</v>
      </c>
      <c r="D323" s="4">
        <v>11483395</v>
      </c>
      <c r="E323" s="4">
        <v>1587</v>
      </c>
      <c r="G323" s="5" t="s">
        <v>23</v>
      </c>
      <c r="H323" s="4">
        <v>7</v>
      </c>
      <c r="I323" s="4">
        <v>5035</v>
      </c>
      <c r="J323" s="4">
        <v>62078937</v>
      </c>
      <c r="K323" s="4">
        <v>4020</v>
      </c>
    </row>
    <row r="324" spans="1:11" x14ac:dyDescent="0.2">
      <c r="A324" s="4" t="s">
        <v>24</v>
      </c>
      <c r="B324" s="4">
        <v>12</v>
      </c>
      <c r="C324" s="4">
        <v>44404</v>
      </c>
      <c r="D324" s="4">
        <v>648561193</v>
      </c>
      <c r="E324" s="4">
        <v>4957</v>
      </c>
      <c r="G324" s="4" t="s">
        <v>24</v>
      </c>
      <c r="H324" s="4">
        <v>2</v>
      </c>
      <c r="I324" s="4">
        <v>7048</v>
      </c>
      <c r="J324" s="4">
        <v>72575921</v>
      </c>
      <c r="K324" s="4">
        <v>3499</v>
      </c>
    </row>
    <row r="325" spans="1:11" x14ac:dyDescent="0.2">
      <c r="E325" s="4" t="s">
        <v>28</v>
      </c>
    </row>
    <row r="328" spans="1:11" x14ac:dyDescent="0.2">
      <c r="A328" s="24" t="s">
        <v>51</v>
      </c>
      <c r="B328" s="24"/>
      <c r="C328" s="24"/>
      <c r="D328" s="24"/>
      <c r="E328" s="24"/>
      <c r="F328" s="7"/>
      <c r="G328" s="24" t="s">
        <v>52</v>
      </c>
      <c r="H328" s="24"/>
      <c r="I328" s="24"/>
      <c r="J328" s="24"/>
      <c r="K328" s="24"/>
    </row>
    <row r="329" spans="1:1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">
      <c r="A330" s="9"/>
      <c r="B330" s="9"/>
      <c r="C330" s="9"/>
      <c r="D330" s="9" t="s">
        <v>2</v>
      </c>
      <c r="E330" s="9" t="s">
        <v>3</v>
      </c>
      <c r="F330" s="7"/>
      <c r="G330" s="9"/>
      <c r="H330" s="9"/>
      <c r="I330" s="9"/>
      <c r="J330" s="9" t="s">
        <v>2</v>
      </c>
      <c r="K330" s="9" t="s">
        <v>3</v>
      </c>
    </row>
    <row r="331" spans="1:11" x14ac:dyDescent="0.2">
      <c r="A331" s="10" t="s">
        <v>4</v>
      </c>
      <c r="B331" s="9" t="s">
        <v>5</v>
      </c>
      <c r="C331" s="9" t="s">
        <v>6</v>
      </c>
      <c r="D331" s="9" t="s">
        <v>7</v>
      </c>
      <c r="E331" s="9" t="s">
        <v>8</v>
      </c>
      <c r="F331" s="7"/>
      <c r="G331" s="10" t="s">
        <v>4</v>
      </c>
      <c r="H331" s="9" t="s">
        <v>5</v>
      </c>
      <c r="I331" s="9" t="s">
        <v>6</v>
      </c>
      <c r="J331" s="9" t="s">
        <v>7</v>
      </c>
      <c r="K331" s="9" t="s">
        <v>8</v>
      </c>
    </row>
    <row r="332" spans="1:11" x14ac:dyDescent="0.2">
      <c r="A332" s="10" t="s">
        <v>9</v>
      </c>
      <c r="B332" s="9" t="s">
        <v>10</v>
      </c>
      <c r="C332" s="9" t="s">
        <v>11</v>
      </c>
      <c r="D332" s="9" t="s">
        <v>12</v>
      </c>
      <c r="E332" s="9" t="s">
        <v>13</v>
      </c>
      <c r="F332" s="7"/>
      <c r="G332" s="10" t="s">
        <v>9</v>
      </c>
      <c r="H332" s="9" t="s">
        <v>10</v>
      </c>
      <c r="I332" s="9" t="s">
        <v>11</v>
      </c>
      <c r="J332" s="9" t="s">
        <v>12</v>
      </c>
      <c r="K332" s="9" t="s">
        <v>13</v>
      </c>
    </row>
    <row r="335" spans="1:11" s="8" customFormat="1" x14ac:dyDescent="0.2">
      <c r="A335" s="8" t="s">
        <v>27</v>
      </c>
      <c r="B335" s="8">
        <f>SUM(B337:B346)</f>
        <v>1063</v>
      </c>
      <c r="C335" s="8">
        <f>SUM(C337:C346)</f>
        <v>76027</v>
      </c>
      <c r="D335" s="11">
        <f>SUM(D337:D346)</f>
        <v>798236787</v>
      </c>
      <c r="E335" s="11">
        <v>3514</v>
      </c>
      <c r="G335" s="8" t="s">
        <v>27</v>
      </c>
      <c r="H335" s="8">
        <f>SUM(H337:H346)</f>
        <v>121328</v>
      </c>
      <c r="I335" s="8">
        <f>SUM(I337:I346)</f>
        <v>1407985</v>
      </c>
      <c r="J335" s="11">
        <f>SUM(J337:J346)</f>
        <v>21346296631</v>
      </c>
      <c r="K335" s="11">
        <v>5090</v>
      </c>
    </row>
    <row r="336" spans="1:11" x14ac:dyDescent="0.2">
      <c r="A336" s="4" t="s">
        <v>28</v>
      </c>
      <c r="G336" s="4" t="s">
        <v>28</v>
      </c>
    </row>
    <row r="337" spans="1:11" x14ac:dyDescent="0.2">
      <c r="A337" s="18">
        <v>0</v>
      </c>
      <c r="B337" s="4">
        <v>11</v>
      </c>
      <c r="C337" s="4">
        <v>0</v>
      </c>
      <c r="D337" s="4">
        <v>1297</v>
      </c>
      <c r="E337" s="4">
        <v>1297</v>
      </c>
      <c r="G337" s="18" t="s">
        <v>15</v>
      </c>
      <c r="H337" s="4">
        <v>19223</v>
      </c>
      <c r="I337" s="4">
        <v>0</v>
      </c>
      <c r="J337" s="4">
        <v>122449730</v>
      </c>
      <c r="K337" s="4">
        <v>6067</v>
      </c>
    </row>
    <row r="338" spans="1:11" x14ac:dyDescent="0.2">
      <c r="A338" s="4" t="s">
        <v>16</v>
      </c>
      <c r="B338" s="4">
        <v>41</v>
      </c>
      <c r="C338" s="4">
        <v>78</v>
      </c>
      <c r="D338" s="4">
        <v>787771</v>
      </c>
      <c r="E338" s="4">
        <v>3565</v>
      </c>
      <c r="G338" s="4" t="s">
        <v>16</v>
      </c>
      <c r="H338" s="4">
        <v>59755</v>
      </c>
      <c r="I338" s="4">
        <v>105025</v>
      </c>
      <c r="J338" s="4">
        <v>1793013598</v>
      </c>
      <c r="K338" s="4">
        <v>5799</v>
      </c>
    </row>
    <row r="339" spans="1:11" x14ac:dyDescent="0.2">
      <c r="A339" s="4" t="s">
        <v>17</v>
      </c>
      <c r="B339" s="4">
        <v>53</v>
      </c>
      <c r="C339" s="4">
        <v>334</v>
      </c>
      <c r="D339" s="4">
        <v>2091138</v>
      </c>
      <c r="E339" s="4">
        <v>2156</v>
      </c>
      <c r="G339" s="4" t="s">
        <v>17</v>
      </c>
      <c r="H339" s="4">
        <v>16561</v>
      </c>
      <c r="I339" s="4">
        <v>109763</v>
      </c>
      <c r="J339" s="4">
        <v>1410046043</v>
      </c>
      <c r="K339" s="4">
        <v>4359</v>
      </c>
    </row>
    <row r="340" spans="1:11" x14ac:dyDescent="0.2">
      <c r="A340" s="4" t="s">
        <v>55</v>
      </c>
      <c r="B340" s="4">
        <v>57</v>
      </c>
      <c r="C340" s="4">
        <v>849</v>
      </c>
      <c r="D340" s="4">
        <v>9158596</v>
      </c>
      <c r="E340" s="4">
        <v>3621</v>
      </c>
      <c r="G340" s="4" t="s">
        <v>55</v>
      </c>
      <c r="H340" s="4">
        <v>12318</v>
      </c>
      <c r="I340" s="4">
        <v>167532</v>
      </c>
      <c r="J340" s="4">
        <v>1981813714</v>
      </c>
      <c r="K340" s="4">
        <v>4003</v>
      </c>
    </row>
    <row r="341" spans="1:11" x14ac:dyDescent="0.2">
      <c r="A341" s="4" t="s">
        <v>18</v>
      </c>
      <c r="B341" s="4">
        <v>203</v>
      </c>
      <c r="C341" s="4">
        <v>7585</v>
      </c>
      <c r="D341" s="4">
        <v>81276065</v>
      </c>
      <c r="E341" s="4">
        <v>3591</v>
      </c>
      <c r="G341" s="4" t="s">
        <v>18</v>
      </c>
      <c r="H341" s="4">
        <v>8734</v>
      </c>
      <c r="I341" s="4">
        <v>262699</v>
      </c>
      <c r="J341" s="4">
        <v>3224757489</v>
      </c>
      <c r="K341" s="4">
        <v>4165</v>
      </c>
    </row>
    <row r="342" spans="1:11" x14ac:dyDescent="0.2">
      <c r="A342" s="4" t="s">
        <v>19</v>
      </c>
      <c r="B342" s="4">
        <v>512</v>
      </c>
      <c r="C342" s="4">
        <v>35835</v>
      </c>
      <c r="D342" s="4">
        <v>363688286</v>
      </c>
      <c r="E342" s="4">
        <v>3393</v>
      </c>
      <c r="G342" s="4" t="s">
        <v>19</v>
      </c>
      <c r="H342" s="4">
        <v>2740</v>
      </c>
      <c r="I342" s="4">
        <v>186618</v>
      </c>
      <c r="J342" s="4">
        <v>2618413794</v>
      </c>
      <c r="K342" s="4">
        <v>4739</v>
      </c>
    </row>
    <row r="343" spans="1:11" x14ac:dyDescent="0.2">
      <c r="A343" s="4" t="s">
        <v>20</v>
      </c>
      <c r="B343" s="4">
        <v>166</v>
      </c>
      <c r="C343" s="4">
        <v>22983</v>
      </c>
      <c r="D343" s="4">
        <v>259018867</v>
      </c>
      <c r="E343" s="4">
        <v>3780</v>
      </c>
      <c r="G343" s="4" t="s">
        <v>20</v>
      </c>
      <c r="H343" s="4">
        <v>1410</v>
      </c>
      <c r="I343" s="4">
        <v>210347</v>
      </c>
      <c r="J343" s="4">
        <v>3263718226</v>
      </c>
      <c r="K343" s="4">
        <v>5225</v>
      </c>
    </row>
    <row r="344" spans="1:11" x14ac:dyDescent="0.2">
      <c r="A344" s="4" t="s">
        <v>21</v>
      </c>
      <c r="B344" s="4">
        <v>17</v>
      </c>
      <c r="C344" s="4">
        <v>5532</v>
      </c>
      <c r="D344" s="4">
        <v>54809777</v>
      </c>
      <c r="E344" s="4">
        <v>3362</v>
      </c>
      <c r="G344" s="5" t="s">
        <v>21</v>
      </c>
      <c r="H344" s="4">
        <v>382</v>
      </c>
      <c r="I344" s="4">
        <v>134081</v>
      </c>
      <c r="J344" s="4">
        <v>2265612240</v>
      </c>
      <c r="K344" s="4">
        <v>5652</v>
      </c>
    </row>
    <row r="345" spans="1:11" x14ac:dyDescent="0.2">
      <c r="A345" s="4" t="s">
        <v>23</v>
      </c>
      <c r="B345" s="4">
        <v>2</v>
      </c>
      <c r="C345" s="4">
        <v>1742</v>
      </c>
      <c r="D345" s="4">
        <v>13927850</v>
      </c>
      <c r="E345" s="4">
        <v>2493</v>
      </c>
      <c r="G345" s="5" t="s">
        <v>23</v>
      </c>
      <c r="H345" s="4">
        <v>137</v>
      </c>
      <c r="I345" s="4">
        <v>91507</v>
      </c>
      <c r="J345" s="4">
        <v>1809001642</v>
      </c>
      <c r="K345" s="4">
        <v>6634</v>
      </c>
    </row>
    <row r="346" spans="1:11" x14ac:dyDescent="0.2">
      <c r="A346" s="4" t="s">
        <v>24</v>
      </c>
      <c r="B346" s="4">
        <v>1</v>
      </c>
      <c r="C346" s="4">
        <v>1089</v>
      </c>
      <c r="D346" s="4">
        <v>13477140</v>
      </c>
      <c r="E346" s="4">
        <v>4222</v>
      </c>
      <c r="G346" s="4" t="s">
        <v>24</v>
      </c>
      <c r="H346" s="4">
        <v>68</v>
      </c>
      <c r="I346" s="4">
        <v>140413</v>
      </c>
      <c r="J346" s="4">
        <v>2857470155</v>
      </c>
      <c r="K346" s="4">
        <v>6785</v>
      </c>
    </row>
    <row r="348" spans="1:11" x14ac:dyDescent="0.2">
      <c r="A348" s="23"/>
      <c r="B348" s="23"/>
    </row>
    <row r="349" spans="1:11" x14ac:dyDescent="0.2">
      <c r="A349" s="5" t="s">
        <v>62</v>
      </c>
    </row>
    <row r="351" spans="1:11" x14ac:dyDescent="0.2">
      <c r="B351" s="16"/>
      <c r="C351" s="16"/>
      <c r="D351" s="16"/>
      <c r="E351" s="16"/>
    </row>
    <row r="352" spans="1:11" x14ac:dyDescent="0.2">
      <c r="B352" s="16"/>
      <c r="C352" s="16"/>
      <c r="D352" s="16"/>
      <c r="E352" s="16"/>
    </row>
    <row r="353" spans="2:5" x14ac:dyDescent="0.2">
      <c r="B353" s="16"/>
      <c r="C353" s="16"/>
      <c r="D353" s="16"/>
      <c r="E353" s="16"/>
    </row>
    <row r="354" spans="2:5" x14ac:dyDescent="0.2">
      <c r="B354" s="16"/>
      <c r="C354" s="16"/>
      <c r="D354" s="16"/>
      <c r="E354" s="16"/>
    </row>
    <row r="355" spans="2:5" x14ac:dyDescent="0.2">
      <c r="B355" s="16"/>
      <c r="C355" s="16"/>
      <c r="D355" s="16"/>
      <c r="E355" s="16"/>
    </row>
    <row r="356" spans="2:5" x14ac:dyDescent="0.2">
      <c r="B356" s="16"/>
      <c r="C356" s="16"/>
      <c r="D356" s="16"/>
      <c r="E356" s="16"/>
    </row>
    <row r="357" spans="2:5" x14ac:dyDescent="0.2">
      <c r="B357" s="16"/>
      <c r="C357" s="16"/>
      <c r="D357" s="16"/>
      <c r="E357" s="16"/>
    </row>
    <row r="358" spans="2:5" x14ac:dyDescent="0.2">
      <c r="B358" s="16"/>
      <c r="C358" s="16"/>
      <c r="D358" s="16"/>
      <c r="E358" s="16"/>
    </row>
    <row r="359" spans="2:5" x14ac:dyDescent="0.2">
      <c r="B359" s="16"/>
      <c r="C359" s="16"/>
      <c r="D359" s="16"/>
      <c r="E359" s="16"/>
    </row>
    <row r="360" spans="2:5" x14ac:dyDescent="0.2">
      <c r="B360" s="16"/>
      <c r="C360" s="16"/>
      <c r="D360" s="16"/>
      <c r="E360" s="16"/>
    </row>
    <row r="362" spans="2:5" x14ac:dyDescent="0.2">
      <c r="B362" s="16"/>
      <c r="C362" s="16"/>
      <c r="D362" s="19"/>
      <c r="E362" s="16"/>
    </row>
    <row r="363" spans="2:5" x14ac:dyDescent="0.2">
      <c r="B363" s="16"/>
      <c r="C363" s="16"/>
      <c r="D363" s="16"/>
      <c r="E363" s="16"/>
    </row>
    <row r="364" spans="2:5" x14ac:dyDescent="0.2">
      <c r="B364" s="16"/>
      <c r="C364" s="16"/>
      <c r="D364" s="16"/>
      <c r="E364" s="20"/>
    </row>
    <row r="365" spans="2:5" x14ac:dyDescent="0.2">
      <c r="B365" s="16"/>
      <c r="C365" s="16"/>
      <c r="D365" s="16"/>
      <c r="E365" s="16"/>
    </row>
    <row r="366" spans="2:5" x14ac:dyDescent="0.2">
      <c r="B366" s="16"/>
      <c r="C366" s="16"/>
      <c r="D366" s="16"/>
      <c r="E366" s="16"/>
    </row>
    <row r="367" spans="2:5" x14ac:dyDescent="0.2">
      <c r="B367" s="16"/>
      <c r="C367" s="16"/>
      <c r="D367" s="16"/>
      <c r="E367" s="16"/>
    </row>
    <row r="368" spans="2:5" x14ac:dyDescent="0.2">
      <c r="B368" s="16"/>
      <c r="C368" s="16"/>
      <c r="D368" s="16"/>
      <c r="E368" s="16"/>
    </row>
    <row r="369" spans="2:5" x14ac:dyDescent="0.2">
      <c r="B369" s="16"/>
      <c r="C369" s="16"/>
      <c r="D369" s="16"/>
      <c r="E369" s="16"/>
    </row>
    <row r="370" spans="2:5" x14ac:dyDescent="0.2">
      <c r="B370" s="16"/>
      <c r="C370" s="16"/>
      <c r="D370" s="16"/>
      <c r="E370" s="16"/>
    </row>
    <row r="372" spans="2:5" x14ac:dyDescent="0.2">
      <c r="B372" s="16"/>
      <c r="C372" s="16"/>
      <c r="D372" s="16"/>
      <c r="E372" s="16"/>
    </row>
    <row r="373" spans="2:5" x14ac:dyDescent="0.2">
      <c r="B373" s="16"/>
      <c r="C373" s="16"/>
      <c r="D373" s="16"/>
      <c r="E373" s="16"/>
    </row>
    <row r="374" spans="2:5" x14ac:dyDescent="0.2">
      <c r="B374" s="16"/>
      <c r="C374" s="16"/>
      <c r="D374" s="16"/>
      <c r="E374" s="16"/>
    </row>
    <row r="375" spans="2:5" x14ac:dyDescent="0.2">
      <c r="B375" s="16"/>
      <c r="C375" s="16"/>
      <c r="D375" s="16"/>
      <c r="E375" s="16"/>
    </row>
    <row r="376" spans="2:5" x14ac:dyDescent="0.2">
      <c r="B376" s="16"/>
      <c r="C376" s="16"/>
      <c r="D376" s="16"/>
      <c r="E376" s="16"/>
    </row>
    <row r="377" spans="2:5" x14ac:dyDescent="0.2">
      <c r="B377" s="16"/>
      <c r="C377" s="16"/>
      <c r="D377" s="16"/>
      <c r="E377" s="16"/>
    </row>
    <row r="378" spans="2:5" x14ac:dyDescent="0.2">
      <c r="B378" s="16"/>
      <c r="C378" s="16"/>
      <c r="D378" s="16"/>
      <c r="E378" s="16"/>
    </row>
    <row r="379" spans="2:5" x14ac:dyDescent="0.2">
      <c r="B379" s="16"/>
      <c r="C379" s="16"/>
      <c r="D379" s="16"/>
      <c r="E379" s="16"/>
    </row>
    <row r="380" spans="2:5" x14ac:dyDescent="0.2">
      <c r="B380" s="16"/>
      <c r="C380" s="16"/>
      <c r="D380" s="16"/>
      <c r="E380" s="16"/>
    </row>
    <row r="385" spans="11:11" x14ac:dyDescent="0.2">
      <c r="K385" s="21"/>
    </row>
    <row r="461" spans="5:5" x14ac:dyDescent="0.2">
      <c r="E461" s="21"/>
    </row>
    <row r="482" spans="5:5" x14ac:dyDescent="0.2">
      <c r="E482" s="21"/>
    </row>
    <row r="581" spans="11:11" x14ac:dyDescent="0.2">
      <c r="K581" s="22"/>
    </row>
    <row r="657" spans="11:11" x14ac:dyDescent="0.2">
      <c r="K657" s="21"/>
    </row>
    <row r="709" spans="5:5" x14ac:dyDescent="0.2">
      <c r="E709" s="21"/>
    </row>
    <row r="731" spans="5:11" x14ac:dyDescent="0.2">
      <c r="E731" s="21"/>
      <c r="K731" s="21"/>
    </row>
    <row r="760" spans="5:5" x14ac:dyDescent="0.2">
      <c r="E760" s="21"/>
    </row>
    <row r="782" spans="5:11" x14ac:dyDescent="0.2">
      <c r="E782" s="21"/>
      <c r="K782" s="21"/>
    </row>
  </sheetData>
  <mergeCells count="51">
    <mergeCell ref="A206:E206"/>
    <mergeCell ref="G206:K206"/>
    <mergeCell ref="A306:E306"/>
    <mergeCell ref="A154:K154"/>
    <mergeCell ref="A203:K203"/>
    <mergeCell ref="G178:K178"/>
    <mergeCell ref="A178:E179"/>
    <mergeCell ref="A29:E29"/>
    <mergeCell ref="G29:K29"/>
    <mergeCell ref="A59:E59"/>
    <mergeCell ref="G59:K59"/>
    <mergeCell ref="D54:H54"/>
    <mergeCell ref="A50:I50"/>
    <mergeCell ref="A56:K56"/>
    <mergeCell ref="D153:H153"/>
    <mergeCell ref="A107:E107"/>
    <mergeCell ref="A148:I148"/>
    <mergeCell ref="A157:E157"/>
    <mergeCell ref="G157:K157"/>
    <mergeCell ref="A101:I101"/>
    <mergeCell ref="A100:I100"/>
    <mergeCell ref="A328:E328"/>
    <mergeCell ref="G328:K328"/>
    <mergeCell ref="A227:E227"/>
    <mergeCell ref="G227:K227"/>
    <mergeCell ref="A255:E255"/>
    <mergeCell ref="G255:K255"/>
    <mergeCell ref="A277:E277"/>
    <mergeCell ref="G277:K277"/>
    <mergeCell ref="A252:K252"/>
    <mergeCell ref="A303:K303"/>
    <mergeCell ref="A253:K253"/>
    <mergeCell ref="A204:K204"/>
    <mergeCell ref="A104:K104"/>
    <mergeCell ref="D103:H103"/>
    <mergeCell ref="G7:K7"/>
    <mergeCell ref="A304:K304"/>
    <mergeCell ref="G306:K306"/>
    <mergeCell ref="A4:K4"/>
    <mergeCell ref="A5:K5"/>
    <mergeCell ref="A57:K57"/>
    <mergeCell ref="A105:K105"/>
    <mergeCell ref="A106:K106"/>
    <mergeCell ref="A155:K155"/>
    <mergeCell ref="A156:K156"/>
    <mergeCell ref="A80:E80"/>
    <mergeCell ref="G80:K80"/>
    <mergeCell ref="G107:K107"/>
    <mergeCell ref="A128:E128"/>
    <mergeCell ref="G128:K128"/>
    <mergeCell ref="A7:E7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100" max="16383" man="1"/>
    <brk id="149" max="16383" man="1"/>
    <brk id="198" max="16383" man="1"/>
    <brk id="247" max="16383" man="1"/>
    <brk id="2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TABLE5</vt:lpstr>
      <vt:lpstr>Chart1</vt:lpstr>
      <vt:lpstr>TABLE5!Print_Area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Alyssia Minaya</cp:lastModifiedBy>
  <cp:lastPrinted>2018-12-21T18:42:59Z</cp:lastPrinted>
  <dcterms:created xsi:type="dcterms:W3CDTF">2002-12-20T22:52:14Z</dcterms:created>
  <dcterms:modified xsi:type="dcterms:W3CDTF">2023-12-28T01:35:15Z</dcterms:modified>
</cp:coreProperties>
</file>