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activeTab="0"/>
  </bookViews>
  <sheets>
    <sheet name="TABLE 12" sheetId="1" r:id="rId1"/>
  </sheets>
  <definedNames>
    <definedName name="_xlnm.Print_Area" localSheetId="0">'TABLE 12'!$A$1:$G$42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<sst xmlns="http://schemas.openxmlformats.org/spreadsheetml/2006/main" count="41" uniqueCount="41">
  <si>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         TABLE 12.  NONAGRICULTURAL PAYROLL WAGES</t>
  </si>
  <si>
    <t xml:space="preserve">  Percent</t>
  </si>
  <si>
    <t>County</t>
  </si>
  <si>
    <t xml:space="preserve">      Total</t>
  </si>
  <si>
    <t xml:space="preserve"> of Total</t>
  </si>
  <si>
    <t xml:space="preserve">     First Quarter</t>
  </si>
  <si>
    <t>Second Quarter</t>
  </si>
  <si>
    <t>Third Quarter</t>
  </si>
  <si>
    <t xml:space="preserve"> Fourth Quarter</t>
  </si>
  <si>
    <t>State Total</t>
  </si>
  <si>
    <t xml:space="preserve">   Beaver</t>
  </si>
  <si>
    <t xml:space="preserve">   Box Elder</t>
  </si>
  <si>
    <t xml:space="preserve">   Cache</t>
  </si>
  <si>
    <t xml:space="preserve">   Carbon</t>
  </si>
  <si>
    <t xml:space="preserve">   Daggett</t>
  </si>
  <si>
    <t xml:space="preserve">   Davis</t>
  </si>
  <si>
    <t xml:space="preserve">   Duchesne</t>
  </si>
  <si>
    <t xml:space="preserve">   Emery</t>
  </si>
  <si>
    <t xml:space="preserve">   Garfield</t>
  </si>
  <si>
    <t xml:space="preserve">   Grand</t>
  </si>
  <si>
    <t xml:space="preserve">   Iron</t>
  </si>
  <si>
    <t xml:space="preserve">   Juab</t>
  </si>
  <si>
    <t xml:space="preserve">   Kane</t>
  </si>
  <si>
    <t xml:space="preserve">   Millard</t>
  </si>
  <si>
    <t xml:space="preserve">   Morgan</t>
  </si>
  <si>
    <t xml:space="preserve">   Piute</t>
  </si>
  <si>
    <t xml:space="preserve">   Rich</t>
  </si>
  <si>
    <t xml:space="preserve">   Salt Lake</t>
  </si>
  <si>
    <t xml:space="preserve">   San Juan</t>
  </si>
  <si>
    <t xml:space="preserve">   Sanpete</t>
  </si>
  <si>
    <t xml:space="preserve">   Sevier</t>
  </si>
  <si>
    <t xml:space="preserve">   Summit</t>
  </si>
  <si>
    <t xml:space="preserve">   Tooele</t>
  </si>
  <si>
    <t xml:space="preserve">   Uintah</t>
  </si>
  <si>
    <t xml:space="preserve">   Utah</t>
  </si>
  <si>
    <t xml:space="preserve">   Wasatch</t>
  </si>
  <si>
    <t xml:space="preserve">   Washington</t>
  </si>
  <si>
    <t xml:space="preserve">   Wayne</t>
  </si>
  <si>
    <t xml:space="preserve">   Weber</t>
  </si>
  <si>
    <t xml:space="preserve">               IN UTAH, BY COUNTY AND QUARTER 2006</t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</si>
  <si>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2006.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</si>
</sst>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6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 vertical="top"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3" fontId="0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5" zoomScaleNormal="75" workbookViewId="0" topLeftCell="A16">
      <selection activeCell="A44" sqref="A44"/>
    </sheetView>
  </sheetViews>
  <sheetFormatPr defaultColWidth="9.140625" defaultRowHeight="12.75"/>
  <cols>
    <col min="1" max="1" width="12.00390625" style="0" customWidth="1"/>
    <col min="2" max="2" width="14.57421875" style="0" bestFit="1" customWidth="1"/>
    <col min="4" max="4" width="14.7109375" style="0" bestFit="1" customWidth="1"/>
    <col min="5" max="5" width="14.421875" style="0" bestFit="1" customWidth="1"/>
    <col min="6" max="6" width="13.421875" style="0" bestFit="1" customWidth="1"/>
    <col min="7" max="7" width="14.421875" style="0" bestFit="1" customWidth="1"/>
    <col min="8" max="8" width="13.8515625" style="0" bestFit="1" customWidth="1"/>
  </cols>
  <sheetData>
    <row r="1" spans="1:9" ht="12.75">
      <c r="A1" s="1"/>
      <c r="B1" s="1"/>
      <c r="C1" s="1" t="s">
        <v>0</v>
      </c>
      <c r="D1" s="1"/>
      <c r="E1" s="1"/>
      <c r="F1" s="1"/>
      <c r="G1" s="1"/>
      <c r="H1" s="1"/>
      <c r="I1" s="1"/>
    </row>
    <row r="2" spans="1:9" ht="12.75">
      <c r="A2" s="1"/>
      <c r="B2" s="1"/>
      <c r="C2" s="1" t="s">
        <v>39</v>
      </c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 t="s">
        <v>1</v>
      </c>
      <c r="D4" s="1"/>
      <c r="E4" s="1"/>
      <c r="F4" s="1"/>
      <c r="G4" s="1"/>
      <c r="H4" s="1"/>
      <c r="I4" s="1"/>
    </row>
    <row r="5" spans="1:9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 t="s">
        <v>9</v>
      </c>
      <c r="B7" s="4">
        <f aca="true" t="shared" si="0" ref="B7:G7">SUM(B9:B42)</f>
        <v>41647353788</v>
      </c>
      <c r="C7" s="3">
        <f t="shared" si="0"/>
        <v>0.9999999999999998</v>
      </c>
      <c r="D7" s="4">
        <f t="shared" si="0"/>
        <v>9893560665</v>
      </c>
      <c r="E7" s="4">
        <f t="shared" si="0"/>
        <v>10081024299</v>
      </c>
      <c r="F7" s="4">
        <f t="shared" si="0"/>
        <v>10250941371</v>
      </c>
      <c r="G7" s="4">
        <f t="shared" si="0"/>
        <v>11421827453</v>
      </c>
      <c r="H7" s="2"/>
      <c r="I7" s="1"/>
    </row>
    <row r="8" spans="1:9" ht="12.75">
      <c r="A8" s="1"/>
      <c r="B8" s="4"/>
      <c r="C8" s="3"/>
      <c r="D8" s="2"/>
      <c r="E8" s="2"/>
      <c r="F8" s="2"/>
      <c r="G8" s="2"/>
      <c r="H8" s="1"/>
      <c r="I8" s="1"/>
    </row>
    <row r="9" spans="1:9" ht="12.75">
      <c r="A9" s="1" t="s">
        <v>10</v>
      </c>
      <c r="B9" s="2">
        <f>+D9+E9+F9+G9</f>
        <v>52926178</v>
      </c>
      <c r="C9" s="3">
        <f>B9/$B$7</f>
        <v>0.0012708173073711542</v>
      </c>
      <c r="D9" s="2">
        <v>12221613</v>
      </c>
      <c r="E9" s="2">
        <v>13825864</v>
      </c>
      <c r="F9" s="2">
        <v>13112987</v>
      </c>
      <c r="G9" s="2">
        <v>13765714</v>
      </c>
      <c r="H9" s="1"/>
      <c r="I9" s="1"/>
    </row>
    <row r="10" spans="1:9" ht="12.75">
      <c r="A10" s="1" t="s">
        <v>11</v>
      </c>
      <c r="B10" s="2">
        <f aca="true" t="shared" si="1" ref="B10:B42">+D10+E10+F10+G10</f>
        <v>738870420</v>
      </c>
      <c r="C10" s="3">
        <f aca="true" t="shared" si="2" ref="C10:C42">B10/$B$7</f>
        <v>0.017741113247221323</v>
      </c>
      <c r="D10" s="2">
        <v>179540252</v>
      </c>
      <c r="E10" s="2">
        <v>187157420</v>
      </c>
      <c r="F10" s="2">
        <v>177946353</v>
      </c>
      <c r="G10" s="2">
        <v>194226395</v>
      </c>
      <c r="H10" s="1"/>
      <c r="I10" s="1"/>
    </row>
    <row r="11" spans="1:9" ht="12.75">
      <c r="A11" s="1" t="s">
        <v>12</v>
      </c>
      <c r="B11" s="2">
        <f t="shared" si="1"/>
        <v>1247974142</v>
      </c>
      <c r="C11" s="3">
        <f t="shared" si="2"/>
        <v>0.029965268582312264</v>
      </c>
      <c r="D11" s="2">
        <v>295230989</v>
      </c>
      <c r="E11" s="2">
        <v>308225563</v>
      </c>
      <c r="F11" s="2">
        <v>302070543</v>
      </c>
      <c r="G11" s="2">
        <v>342447047</v>
      </c>
      <c r="H11" s="1"/>
      <c r="I11" s="1"/>
    </row>
    <row r="12" spans="1:9" ht="12.75">
      <c r="A12" s="1" t="s">
        <v>13</v>
      </c>
      <c r="B12" s="2">
        <f t="shared" si="1"/>
        <v>303239194</v>
      </c>
      <c r="C12" s="3">
        <f t="shared" si="2"/>
        <v>0.0072811155192139335</v>
      </c>
      <c r="D12" s="2">
        <v>70558125</v>
      </c>
      <c r="E12" s="2">
        <v>71989241</v>
      </c>
      <c r="F12" s="2">
        <v>74142246</v>
      </c>
      <c r="G12" s="2">
        <v>86549582</v>
      </c>
      <c r="H12" s="1"/>
      <c r="I12" s="1"/>
    </row>
    <row r="13" spans="1:9" ht="12.75">
      <c r="A13" s="1" t="s">
        <v>14</v>
      </c>
      <c r="B13" s="2">
        <f t="shared" si="1"/>
        <v>12661112</v>
      </c>
      <c r="C13" s="3">
        <f t="shared" si="2"/>
        <v>0.00030400759828462596</v>
      </c>
      <c r="D13" s="2">
        <v>2865772</v>
      </c>
      <c r="E13" s="2">
        <v>3098134</v>
      </c>
      <c r="F13" s="2">
        <v>3642236</v>
      </c>
      <c r="G13" s="2">
        <v>3054970</v>
      </c>
      <c r="H13" s="1"/>
      <c r="I13" s="1"/>
    </row>
    <row r="14" spans="1:9" ht="12.75">
      <c r="A14" s="1"/>
      <c r="B14" s="2"/>
      <c r="C14" s="3"/>
      <c r="D14" s="2"/>
      <c r="E14" s="2"/>
      <c r="F14" s="2"/>
      <c r="G14" s="2"/>
      <c r="H14" s="1"/>
      <c r="I14" s="1"/>
    </row>
    <row r="15" spans="1:9" ht="12.75">
      <c r="A15" s="1" t="s">
        <v>15</v>
      </c>
      <c r="B15" s="2">
        <f t="shared" si="1"/>
        <v>3437297907</v>
      </c>
      <c r="C15" s="3">
        <f t="shared" si="2"/>
        <v>0.08253340475116575</v>
      </c>
      <c r="D15" s="2">
        <v>801052249</v>
      </c>
      <c r="E15" s="2">
        <v>858889035</v>
      </c>
      <c r="F15" s="2">
        <v>839804155</v>
      </c>
      <c r="G15" s="2">
        <v>937552468</v>
      </c>
      <c r="H15" s="1"/>
      <c r="I15" s="1"/>
    </row>
    <row r="16" spans="1:9" ht="12.75">
      <c r="A16" s="1" t="s">
        <v>16</v>
      </c>
      <c r="B16" s="2">
        <f t="shared" si="1"/>
        <v>227394569</v>
      </c>
      <c r="C16" s="3">
        <f t="shared" si="2"/>
        <v>0.005460000415813213</v>
      </c>
      <c r="D16" s="2">
        <v>47725159</v>
      </c>
      <c r="E16" s="2">
        <v>56442830</v>
      </c>
      <c r="F16" s="2">
        <v>56326036</v>
      </c>
      <c r="G16" s="2">
        <v>66900544</v>
      </c>
      <c r="H16" s="1"/>
      <c r="I16" s="1"/>
    </row>
    <row r="17" spans="1:9" ht="12.75">
      <c r="A17" s="1" t="s">
        <v>17</v>
      </c>
      <c r="B17" s="2">
        <f t="shared" si="1"/>
        <v>155993627</v>
      </c>
      <c r="C17" s="3">
        <f t="shared" si="2"/>
        <v>0.0037455831598344432</v>
      </c>
      <c r="D17" s="2">
        <v>36552106</v>
      </c>
      <c r="E17" s="2">
        <v>40271379</v>
      </c>
      <c r="F17" s="2">
        <v>37742973</v>
      </c>
      <c r="G17" s="2">
        <v>41427169</v>
      </c>
      <c r="H17" s="1"/>
      <c r="I17" s="1"/>
    </row>
    <row r="18" spans="1:9" ht="12.75">
      <c r="A18" s="1" t="s">
        <v>18</v>
      </c>
      <c r="B18" s="2">
        <f t="shared" si="1"/>
        <v>51693148</v>
      </c>
      <c r="C18" s="3">
        <f t="shared" si="2"/>
        <v>0.0012412108645158274</v>
      </c>
      <c r="D18" s="2">
        <v>10489330</v>
      </c>
      <c r="E18" s="2">
        <v>13508906</v>
      </c>
      <c r="F18" s="2">
        <v>14265958</v>
      </c>
      <c r="G18" s="2">
        <v>13428954</v>
      </c>
      <c r="H18" s="1"/>
      <c r="I18" s="1"/>
    </row>
    <row r="19" spans="1:9" ht="12.75">
      <c r="A19" s="1" t="s">
        <v>19</v>
      </c>
      <c r="B19" s="2">
        <f t="shared" si="1"/>
        <v>109599376</v>
      </c>
      <c r="C19" s="3">
        <f t="shared" si="2"/>
        <v>0.002631604796739313</v>
      </c>
      <c r="D19" s="2">
        <v>22613992</v>
      </c>
      <c r="E19" s="2">
        <v>28347366</v>
      </c>
      <c r="F19" s="2">
        <v>29307444</v>
      </c>
      <c r="G19" s="2">
        <v>29330574</v>
      </c>
      <c r="H19" s="1"/>
      <c r="I19" s="1"/>
    </row>
    <row r="20" spans="1:9" ht="12.75">
      <c r="A20" s="1"/>
      <c r="B20" s="2"/>
      <c r="C20" s="3"/>
      <c r="D20" s="2"/>
      <c r="E20" s="2"/>
      <c r="F20" s="2"/>
      <c r="G20" s="2"/>
      <c r="H20" s="1"/>
      <c r="I20" s="1"/>
    </row>
    <row r="21" spans="1:9" ht="12.75">
      <c r="A21" s="1" t="s">
        <v>20</v>
      </c>
      <c r="B21" s="2">
        <f t="shared" si="1"/>
        <v>414444896</v>
      </c>
      <c r="C21" s="3">
        <f t="shared" si="2"/>
        <v>0.00995129001736037</v>
      </c>
      <c r="D21" s="2">
        <v>93895531</v>
      </c>
      <c r="E21" s="2">
        <v>105968848</v>
      </c>
      <c r="F21" s="2">
        <v>103978024</v>
      </c>
      <c r="G21" s="2">
        <v>110602493</v>
      </c>
      <c r="H21" s="1"/>
      <c r="I21" s="1"/>
    </row>
    <row r="22" spans="1:9" ht="12.75">
      <c r="A22" s="1" t="s">
        <v>21</v>
      </c>
      <c r="B22" s="2">
        <f t="shared" si="1"/>
        <v>107515500</v>
      </c>
      <c r="C22" s="3">
        <f t="shared" si="2"/>
        <v>0.002581568580498356</v>
      </c>
      <c r="D22" s="2">
        <v>21345119</v>
      </c>
      <c r="E22" s="2">
        <v>25642911</v>
      </c>
      <c r="F22" s="2">
        <v>27927547</v>
      </c>
      <c r="G22" s="2">
        <v>32599923</v>
      </c>
      <c r="H22" s="1"/>
      <c r="I22" s="1"/>
    </row>
    <row r="23" spans="1:9" ht="12.75">
      <c r="A23" s="1" t="s">
        <v>22</v>
      </c>
      <c r="B23" s="2">
        <f t="shared" si="1"/>
        <v>72063671</v>
      </c>
      <c r="C23" s="3">
        <f t="shared" si="2"/>
        <v>0.0017303301277394475</v>
      </c>
      <c r="D23" s="2">
        <v>15390577</v>
      </c>
      <c r="E23" s="2">
        <v>18804546</v>
      </c>
      <c r="F23" s="2">
        <v>19015914</v>
      </c>
      <c r="G23" s="2">
        <v>18852634</v>
      </c>
      <c r="H23" s="1"/>
      <c r="I23" s="1"/>
    </row>
    <row r="24" spans="1:9" ht="12.75">
      <c r="A24" s="1" t="s">
        <v>23</v>
      </c>
      <c r="B24" s="2">
        <f t="shared" si="1"/>
        <v>120350393</v>
      </c>
      <c r="C24" s="3">
        <f t="shared" si="2"/>
        <v>0.002889748856857191</v>
      </c>
      <c r="D24" s="2">
        <v>27360279</v>
      </c>
      <c r="E24" s="2">
        <v>31594396</v>
      </c>
      <c r="F24" s="2">
        <v>30106625</v>
      </c>
      <c r="G24" s="2">
        <v>31289093</v>
      </c>
      <c r="H24" s="1"/>
      <c r="I24" s="1"/>
    </row>
    <row r="25" spans="1:9" ht="12.75">
      <c r="A25" s="1" t="s">
        <v>24</v>
      </c>
      <c r="B25" s="2">
        <f t="shared" si="1"/>
        <v>52982244</v>
      </c>
      <c r="C25" s="3">
        <f t="shared" si="2"/>
        <v>0.0012721635153507872</v>
      </c>
      <c r="D25" s="2">
        <v>12929828</v>
      </c>
      <c r="E25" s="2">
        <v>12635811</v>
      </c>
      <c r="F25" s="2">
        <v>13559008</v>
      </c>
      <c r="G25" s="2">
        <v>13857597</v>
      </c>
      <c r="H25" s="1"/>
      <c r="I25" s="1"/>
    </row>
    <row r="26" spans="1:9" ht="12.75">
      <c r="A26" s="1"/>
      <c r="B26" s="2"/>
      <c r="C26" s="3"/>
      <c r="D26" s="2"/>
      <c r="E26" s="2"/>
      <c r="F26" s="2"/>
      <c r="G26" s="2"/>
      <c r="H26" s="1"/>
      <c r="I26" s="1"/>
    </row>
    <row r="27" spans="1:9" ht="12.75">
      <c r="A27" s="1" t="s">
        <v>25</v>
      </c>
      <c r="B27" s="2">
        <f t="shared" si="1"/>
        <v>7039454</v>
      </c>
      <c r="C27" s="3">
        <f t="shared" si="2"/>
        <v>0.00016902524073518214</v>
      </c>
      <c r="D27" s="2">
        <v>1608018</v>
      </c>
      <c r="E27" s="2">
        <v>1992317</v>
      </c>
      <c r="F27" s="2">
        <v>1576113</v>
      </c>
      <c r="G27" s="2">
        <v>1863006</v>
      </c>
      <c r="H27" s="1"/>
      <c r="I27" s="1"/>
    </row>
    <row r="28" spans="1:9" ht="12.75">
      <c r="A28" s="1" t="s">
        <v>26</v>
      </c>
      <c r="B28" s="2">
        <f t="shared" si="1"/>
        <v>14833054</v>
      </c>
      <c r="C28" s="3">
        <f t="shared" si="2"/>
        <v>0.0003561583786452694</v>
      </c>
      <c r="D28" s="2">
        <v>2935270</v>
      </c>
      <c r="E28" s="2">
        <v>3919738</v>
      </c>
      <c r="F28" s="2">
        <v>4249616</v>
      </c>
      <c r="G28" s="2">
        <v>3728430</v>
      </c>
      <c r="H28" s="1"/>
      <c r="I28" s="1"/>
    </row>
    <row r="29" spans="1:9" ht="12.75">
      <c r="A29" s="1" t="s">
        <v>27</v>
      </c>
      <c r="B29" s="2">
        <f t="shared" si="1"/>
        <v>22346649958</v>
      </c>
      <c r="C29" s="3">
        <f t="shared" si="2"/>
        <v>0.5365683032769016</v>
      </c>
      <c r="D29" s="2">
        <f>5399310728-1000000</f>
        <v>5398310728</v>
      </c>
      <c r="E29" s="2">
        <v>5345038580</v>
      </c>
      <c r="F29" s="2">
        <v>5475998407</v>
      </c>
      <c r="G29" s="2">
        <f>6129268272+435-1966464</f>
        <v>6127302243</v>
      </c>
      <c r="H29" s="1"/>
      <c r="I29" s="1"/>
    </row>
    <row r="30" spans="1:9" ht="12.75">
      <c r="A30" s="1" t="s">
        <v>28</v>
      </c>
      <c r="B30" s="2">
        <f t="shared" si="1"/>
        <v>104224311</v>
      </c>
      <c r="C30" s="3">
        <f t="shared" si="2"/>
        <v>0.0025025434156162527</v>
      </c>
      <c r="D30" s="2">
        <v>24224803</v>
      </c>
      <c r="E30" s="2">
        <v>26185624</v>
      </c>
      <c r="F30" s="2">
        <v>25994193</v>
      </c>
      <c r="G30" s="2">
        <v>27819691</v>
      </c>
      <c r="H30" s="1"/>
      <c r="I30" s="1"/>
    </row>
    <row r="31" spans="1:9" ht="12.75">
      <c r="A31" s="1" t="s">
        <v>29</v>
      </c>
      <c r="B31" s="2">
        <f t="shared" si="1"/>
        <v>158267107</v>
      </c>
      <c r="C31" s="3">
        <f t="shared" si="2"/>
        <v>0.0038001719822497357</v>
      </c>
      <c r="D31" s="2">
        <v>36815189</v>
      </c>
      <c r="E31" s="2">
        <v>38979343</v>
      </c>
      <c r="F31" s="2">
        <v>38837868</v>
      </c>
      <c r="G31" s="2">
        <v>43634707</v>
      </c>
      <c r="H31" s="1"/>
      <c r="I31" s="1"/>
    </row>
    <row r="32" spans="1:9" ht="12.75">
      <c r="A32" s="1"/>
      <c r="B32" s="2"/>
      <c r="C32" s="3"/>
      <c r="D32" s="2"/>
      <c r="E32" s="2"/>
      <c r="F32" s="2"/>
      <c r="G32" s="2"/>
      <c r="H32" s="1"/>
      <c r="I32" s="1"/>
    </row>
    <row r="33" spans="1:9" ht="12.75">
      <c r="A33" s="1" t="s">
        <v>30</v>
      </c>
      <c r="B33" s="2">
        <f t="shared" si="1"/>
        <v>210121793</v>
      </c>
      <c r="C33" s="3">
        <f t="shared" si="2"/>
        <v>0.005045261556582813</v>
      </c>
      <c r="D33" s="2">
        <v>48679996</v>
      </c>
      <c r="E33" s="2">
        <v>51299943</v>
      </c>
      <c r="F33" s="2">
        <v>54727818</v>
      </c>
      <c r="G33" s="2">
        <v>55414036</v>
      </c>
      <c r="H33" s="1"/>
      <c r="I33" s="1"/>
    </row>
    <row r="34" spans="1:9" ht="12.75">
      <c r="A34" s="1" t="s">
        <v>31</v>
      </c>
      <c r="B34" s="2">
        <f t="shared" si="1"/>
        <v>636907777</v>
      </c>
      <c r="C34" s="3">
        <f t="shared" si="2"/>
        <v>0.015292875034560166</v>
      </c>
      <c r="D34" s="2">
        <f>166203210+335454</f>
        <v>166538664</v>
      </c>
      <c r="E34" s="2">
        <v>148161074</v>
      </c>
      <c r="F34" s="2">
        <v>152000678</v>
      </c>
      <c r="G34" s="2">
        <v>170207361</v>
      </c>
      <c r="H34" s="1"/>
      <c r="I34" s="1"/>
    </row>
    <row r="35" spans="1:9" ht="12.75">
      <c r="A35" s="1" t="s">
        <v>32</v>
      </c>
      <c r="B35" s="2">
        <f t="shared" si="1"/>
        <v>530779194</v>
      </c>
      <c r="C35" s="3">
        <f t="shared" si="2"/>
        <v>0.012744607897583526</v>
      </c>
      <c r="D35" s="2">
        <v>128203109</v>
      </c>
      <c r="E35" s="2">
        <v>127301228</v>
      </c>
      <c r="F35" s="2">
        <v>137313317</v>
      </c>
      <c r="G35" s="2">
        <v>137961540</v>
      </c>
      <c r="H35" s="1"/>
      <c r="I35" s="1"/>
    </row>
    <row r="36" spans="1:9" ht="12.75">
      <c r="A36" s="1" t="s">
        <v>33</v>
      </c>
      <c r="B36" s="2">
        <f t="shared" si="1"/>
        <v>520872202</v>
      </c>
      <c r="C36" s="3">
        <f t="shared" si="2"/>
        <v>0.0125067298309378</v>
      </c>
      <c r="D36" s="2">
        <v>116925602</v>
      </c>
      <c r="E36" s="2">
        <v>127820512</v>
      </c>
      <c r="F36" s="2">
        <v>127735794</v>
      </c>
      <c r="G36" s="2">
        <v>148390294</v>
      </c>
      <c r="H36" s="1"/>
      <c r="I36" s="1"/>
    </row>
    <row r="37" spans="1:9" ht="12.75">
      <c r="A37" s="1" t="s">
        <v>34</v>
      </c>
      <c r="B37" s="2">
        <f t="shared" si="1"/>
        <v>5457974427</v>
      </c>
      <c r="C37" s="3">
        <f t="shared" si="2"/>
        <v>0.1310521301013037</v>
      </c>
      <c r="D37" s="2">
        <v>1251340922</v>
      </c>
      <c r="E37" s="2">
        <v>1303555355</v>
      </c>
      <c r="F37" s="2">
        <v>1363856332</v>
      </c>
      <c r="G37" s="2">
        <f>1539480085-258267</f>
        <v>1539221818</v>
      </c>
      <c r="H37" s="1"/>
      <c r="I37" s="1"/>
    </row>
    <row r="38" spans="1:9" ht="12.75">
      <c r="A38" s="1"/>
      <c r="B38" s="2"/>
      <c r="C38" s="3"/>
      <c r="D38" s="2"/>
      <c r="E38" s="2"/>
      <c r="F38" s="2"/>
      <c r="G38" s="2"/>
      <c r="H38" s="1"/>
      <c r="I38" s="1"/>
    </row>
    <row r="39" spans="1:9" ht="12.75">
      <c r="A39" s="1" t="s">
        <v>35</v>
      </c>
      <c r="B39" s="2">
        <f t="shared" si="1"/>
        <v>180325933</v>
      </c>
      <c r="C39" s="3">
        <f t="shared" si="2"/>
        <v>0.004329829307233392</v>
      </c>
      <c r="D39" s="2">
        <v>39314913</v>
      </c>
      <c r="E39" s="2">
        <v>43725480</v>
      </c>
      <c r="F39" s="2">
        <v>45958869</v>
      </c>
      <c r="G39" s="2">
        <v>51326671</v>
      </c>
      <c r="H39" s="1"/>
      <c r="I39" s="1"/>
    </row>
    <row r="40" spans="1:9" ht="12.75">
      <c r="A40" s="1" t="s">
        <v>36</v>
      </c>
      <c r="B40" s="2">
        <f t="shared" si="1"/>
        <v>1431557639</v>
      </c>
      <c r="C40" s="3">
        <f t="shared" si="2"/>
        <v>0.034373315680202465</v>
      </c>
      <c r="D40" s="2">
        <v>340871244</v>
      </c>
      <c r="E40" s="2">
        <v>354319453</v>
      </c>
      <c r="F40" s="2">
        <v>354758567</v>
      </c>
      <c r="G40" s="2">
        <v>381608375</v>
      </c>
      <c r="H40" s="1"/>
      <c r="I40" s="1"/>
    </row>
    <row r="41" spans="1:9" ht="12.75">
      <c r="A41" s="1" t="s">
        <v>37</v>
      </c>
      <c r="B41" s="2">
        <f t="shared" si="1"/>
        <v>25498892</v>
      </c>
      <c r="C41" s="3">
        <f t="shared" si="2"/>
        <v>0.0006122571947739711</v>
      </c>
      <c r="D41" s="2">
        <v>5468601</v>
      </c>
      <c r="E41" s="2">
        <v>6495470</v>
      </c>
      <c r="F41" s="2">
        <v>6986933</v>
      </c>
      <c r="G41" s="2">
        <v>6547888</v>
      </c>
      <c r="H41" s="1"/>
      <c r="I41" s="1"/>
    </row>
    <row r="42" spans="1:9" ht="12.75">
      <c r="A42" s="1" t="s">
        <v>38</v>
      </c>
      <c r="B42" s="2">
        <f t="shared" si="1"/>
        <v>2917295670</v>
      </c>
      <c r="C42" s="3">
        <f t="shared" si="2"/>
        <v>0.07004756376239613</v>
      </c>
      <c r="D42" s="2">
        <v>682552685</v>
      </c>
      <c r="E42" s="2">
        <v>725827932</v>
      </c>
      <c r="F42" s="2">
        <v>717998817</v>
      </c>
      <c r="G42" s="2">
        <v>790916236</v>
      </c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5" t="s">
        <v>40</v>
      </c>
      <c r="B44" s="1"/>
      <c r="C44" s="1"/>
      <c r="D44" s="1"/>
      <c r="E44" s="1"/>
      <c r="F44" s="1"/>
      <c r="G44" s="1"/>
      <c r="H44" s="1"/>
      <c r="I44" s="1"/>
    </row>
  </sheetData>
  <printOptions/>
  <pageMargins left="0.75" right="0.75" top="0.54" bottom="0.53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</dc:creator>
  <cp:keywords/>
  <dc:description/>
  <cp:lastModifiedBy>dknold</cp:lastModifiedBy>
  <cp:lastPrinted>2004-08-27T22:18:50Z</cp:lastPrinted>
  <dcterms:created xsi:type="dcterms:W3CDTF">2003-11-13T18:07:58Z</dcterms:created>
  <dcterms:modified xsi:type="dcterms:W3CDTF">2007-10-12T19:18:07Z</dcterms:modified>
  <cp:category/>
  <cp:version/>
  <cp:contentType/>
  <cp:contentStatus/>
</cp:coreProperties>
</file>