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 17" sheetId="1" r:id="rId1"/>
  </sheets>
  <definedNames>
    <definedName name="_xlnm.Print_Area" localSheetId="0">'TABLE 17'!$A$1:$L$37</definedName>
  </definedNames>
  <calcPr fullCalcOnLoad="1"/>
</workbook>
</file>

<file path=xl/sharedStrings.xml><?xml version="1.0" encoding="utf-8"?>
<sst xmlns="http://schemas.openxmlformats.org/spreadsheetml/2006/main" count="26" uniqueCount="24">
  <si>
    <t>TABLE 17.  UTAH ESTABLISHMENTS AND EMPLOYMENT</t>
  </si>
  <si>
    <t>Average Monthly</t>
  </si>
  <si>
    <t>Percent</t>
  </si>
  <si>
    <t>March</t>
  </si>
  <si>
    <t>Wage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</si>
  <si>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</si>
  <si>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</si>
  <si>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</si>
  <si>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</si>
  <si>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</si>
  <si>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</si>
  <si>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</si>
  <si>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</si>
  <si>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</si>
  <si>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</si>
  <si>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</si>
  <si>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</si>
  <si>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</si>
  <si>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Total</t>
  </si>
  <si>
    <t xml:space="preserve">     BY AVERAGE MONTHLY WAGE, FIRST QUARTER 2007</t>
  </si>
  <si>
    <t>Source:  Utah Department of Workforce Services, Workforce Development &amp; Information Division, Annual Report of Labor Market Information, 2007.</t>
  </si>
  <si>
    <t>5,001-5,500</t>
  </si>
  <si>
    <t>5,501-6,000</t>
  </si>
  <si>
    <t>6,001 + Over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</si>
</sst>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 vertical="top"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3" max="3" width="13.28125" style="0" customWidth="1"/>
    <col min="5" max="5" width="10.7109375" style="0" customWidth="1"/>
  </cols>
  <sheetData>
    <row r="1" spans="1:3" ht="12.75">
      <c r="A1" t="s">
        <v>0</v>
      </c>
      <c r="C1" s="1"/>
    </row>
    <row r="2" spans="1:3" ht="12.75">
      <c r="A2" t="s">
        <v>19</v>
      </c>
      <c r="C2" s="1"/>
    </row>
    <row r="3" ht="12.75">
      <c r="D3" s="1"/>
    </row>
    <row r="4" ht="12.75">
      <c r="D4" s="1"/>
    </row>
    <row r="5" spans="1:6" ht="12.75">
      <c r="A5" t="s">
        <v>1</v>
      </c>
      <c r="D5" s="1" t="s">
        <v>2</v>
      </c>
      <c r="E5" t="s">
        <v>3</v>
      </c>
      <c r="F5" t="s">
        <v>2</v>
      </c>
    </row>
    <row r="6" spans="1:6" ht="12.75">
      <c r="A6" t="s">
        <v>4</v>
      </c>
      <c r="C6" t="s">
        <v>5</v>
      </c>
      <c r="D6" s="1" t="s">
        <v>6</v>
      </c>
      <c r="E6" t="s">
        <v>7</v>
      </c>
      <c r="F6" t="s">
        <v>6</v>
      </c>
    </row>
    <row r="7" spans="4:7" ht="12.75">
      <c r="D7" s="1"/>
      <c r="G7" s="2"/>
    </row>
    <row r="8" spans="1:6" ht="12.75">
      <c r="A8" t="s">
        <v>18</v>
      </c>
      <c r="B8" s="2"/>
      <c r="C8" s="2">
        <f>SUM(C10:C34)</f>
        <v>83292</v>
      </c>
      <c r="D8" s="1">
        <f>+C8/$C$8</f>
        <v>1</v>
      </c>
      <c r="E8" s="2">
        <f>SUM(E10:E34)</f>
        <v>1238605</v>
      </c>
      <c r="F8" s="1">
        <f>+E8/$E$8</f>
        <v>1</v>
      </c>
    </row>
    <row r="9" ht="12.75">
      <c r="F9" s="1"/>
    </row>
    <row r="10" spans="1:6" ht="12.75">
      <c r="A10" t="s">
        <v>8</v>
      </c>
      <c r="C10" s="2">
        <f>14810-133</f>
        <v>14677</v>
      </c>
      <c r="D10" s="1">
        <f aca="true" t="shared" si="0" ref="D10:D34">+C10/$C$8</f>
        <v>0.17621140085482398</v>
      </c>
      <c r="E10" s="2">
        <v>34564</v>
      </c>
      <c r="F10" s="1">
        <f aca="true" t="shared" si="1" ref="F10:F34">+E10/$E$8</f>
        <v>0.027905587334138</v>
      </c>
    </row>
    <row r="11" spans="3:6" ht="12.75">
      <c r="C11" s="2"/>
      <c r="D11" s="1"/>
      <c r="E11" s="2"/>
      <c r="F11" s="1"/>
    </row>
    <row r="12" spans="1:6" ht="12.75">
      <c r="A12" t="s">
        <v>9</v>
      </c>
      <c r="C12" s="2">
        <f>10335-133</f>
        <v>10202</v>
      </c>
      <c r="D12" s="1">
        <f t="shared" si="0"/>
        <v>0.12248475243720885</v>
      </c>
      <c r="E12" s="2">
        <v>121970</v>
      </c>
      <c r="F12" s="1">
        <f t="shared" si="1"/>
        <v>0.09847368612269448</v>
      </c>
    </row>
    <row r="13" spans="3:6" ht="12.75">
      <c r="C13" s="2"/>
      <c r="D13" s="1"/>
      <c r="E13" s="2"/>
      <c r="F13" s="1"/>
    </row>
    <row r="14" spans="1:6" ht="12.75">
      <c r="A14" t="s">
        <v>10</v>
      </c>
      <c r="C14" s="2">
        <f>10650-133</f>
        <v>10517</v>
      </c>
      <c r="D14" s="1">
        <f t="shared" si="0"/>
        <v>0.1262666282476108</v>
      </c>
      <c r="E14" s="2">
        <v>140334</v>
      </c>
      <c r="F14" s="1">
        <f t="shared" si="1"/>
        <v>0.11330004319375427</v>
      </c>
    </row>
    <row r="15" spans="3:6" ht="12.75">
      <c r="C15" s="2"/>
      <c r="D15" s="1"/>
      <c r="E15" s="2"/>
      <c r="F15" s="1"/>
    </row>
    <row r="16" spans="1:6" ht="12.75">
      <c r="A16" t="s">
        <v>11</v>
      </c>
      <c r="C16" s="2">
        <f>10659-133</f>
        <v>10526</v>
      </c>
      <c r="D16" s="1">
        <f t="shared" si="0"/>
        <v>0.12637468184219372</v>
      </c>
      <c r="E16" s="2">
        <v>152457</v>
      </c>
      <c r="F16" s="1">
        <f t="shared" si="1"/>
        <v>0.1230876671739578</v>
      </c>
    </row>
    <row r="17" spans="3:6" ht="12.75">
      <c r="C17" s="2"/>
      <c r="D17" s="1"/>
      <c r="E17" s="2"/>
      <c r="F17" s="1"/>
    </row>
    <row r="18" spans="1:6" ht="12.75">
      <c r="A18" t="s">
        <v>12</v>
      </c>
      <c r="C18" s="2">
        <f>9161-133</f>
        <v>9028</v>
      </c>
      <c r="D18" s="1">
        <f t="shared" si="0"/>
        <v>0.10838976132161553</v>
      </c>
      <c r="E18" s="2">
        <v>174542</v>
      </c>
      <c r="F18" s="1">
        <f t="shared" si="1"/>
        <v>0.14091821040606164</v>
      </c>
    </row>
    <row r="19" spans="3:6" ht="12.75">
      <c r="C19" s="2"/>
      <c r="D19" s="1"/>
      <c r="E19" s="2"/>
      <c r="F19" s="1"/>
    </row>
    <row r="20" spans="1:6" ht="12.75">
      <c r="A20" t="s">
        <v>13</v>
      </c>
      <c r="C20" s="2">
        <f>7050-133</f>
        <v>6917</v>
      </c>
      <c r="D20" s="1">
        <f t="shared" si="0"/>
        <v>0.08304519041444557</v>
      </c>
      <c r="E20" s="2">
        <v>144988</v>
      </c>
      <c r="F20" s="1">
        <f t="shared" si="1"/>
        <v>0.11705749613476452</v>
      </c>
    </row>
    <row r="21" spans="3:6" ht="12.75">
      <c r="C21" s="2"/>
      <c r="D21" s="1"/>
      <c r="E21" s="2"/>
      <c r="F21" s="1"/>
    </row>
    <row r="22" spans="1:6" ht="12.75">
      <c r="A22" t="s">
        <v>14</v>
      </c>
      <c r="C22" s="2">
        <f>4870-133</f>
        <v>4737</v>
      </c>
      <c r="D22" s="1">
        <f t="shared" si="0"/>
        <v>0.05687220861547328</v>
      </c>
      <c r="E22" s="2">
        <v>113876</v>
      </c>
      <c r="F22" s="1">
        <f t="shared" si="1"/>
        <v>0.09193891515051207</v>
      </c>
    </row>
    <row r="23" spans="3:6" ht="12.75">
      <c r="C23" s="2"/>
      <c r="D23" s="1"/>
      <c r="E23" s="2"/>
      <c r="F23" s="1"/>
    </row>
    <row r="24" spans="1:6" ht="12.75">
      <c r="A24" t="s">
        <v>15</v>
      </c>
      <c r="C24" s="2">
        <f>3614-133</f>
        <v>3481</v>
      </c>
      <c r="D24" s="1">
        <f t="shared" si="0"/>
        <v>0.041792729193680066</v>
      </c>
      <c r="E24" s="2">
        <v>82453</v>
      </c>
      <c r="F24" s="1">
        <f t="shared" si="1"/>
        <v>0.06656924523960424</v>
      </c>
    </row>
    <row r="25" spans="3:6" ht="12.75">
      <c r="C25" s="2"/>
      <c r="D25" s="1"/>
      <c r="E25" s="2"/>
      <c r="F25" s="1"/>
    </row>
    <row r="26" spans="1:6" ht="12.75">
      <c r="A26" t="s">
        <v>16</v>
      </c>
      <c r="C26" s="2">
        <f>2484-133</f>
        <v>2351</v>
      </c>
      <c r="D26" s="1">
        <f t="shared" si="0"/>
        <v>0.02822600009604764</v>
      </c>
      <c r="E26" s="2">
        <v>66361</v>
      </c>
      <c r="F26" s="1">
        <f t="shared" si="1"/>
        <v>0.05357720984494653</v>
      </c>
    </row>
    <row r="27" spans="3:6" ht="12.75">
      <c r="C27" s="2"/>
      <c r="D27" s="1"/>
      <c r="E27" s="2"/>
      <c r="F27" s="1"/>
    </row>
    <row r="28" spans="1:6" ht="12.75">
      <c r="A28" t="s">
        <v>17</v>
      </c>
      <c r="C28" s="2">
        <f>2041-133</f>
        <v>1908</v>
      </c>
      <c r="D28" s="1">
        <f t="shared" si="0"/>
        <v>0.022907362051577583</v>
      </c>
      <c r="E28" s="2">
        <v>69129</v>
      </c>
      <c r="F28" s="1">
        <f t="shared" si="1"/>
        <v>0.05581198202816879</v>
      </c>
    </row>
    <row r="29" spans="3:6" ht="12.75">
      <c r="C29" s="2"/>
      <c r="D29" s="1"/>
      <c r="E29" s="2"/>
      <c r="F29" s="1"/>
    </row>
    <row r="30" spans="1:6" ht="12.75">
      <c r="A30" t="s">
        <v>21</v>
      </c>
      <c r="C30" s="2">
        <f>1433-133</f>
        <v>1300</v>
      </c>
      <c r="D30" s="1">
        <f t="shared" si="0"/>
        <v>0.015607741439754118</v>
      </c>
      <c r="E30" s="2">
        <v>30857</v>
      </c>
      <c r="F30" s="1">
        <f t="shared" si="1"/>
        <v>0.02491270421159288</v>
      </c>
    </row>
    <row r="31" ht="12.75">
      <c r="D31" s="1"/>
    </row>
    <row r="32" spans="1:6" ht="12.75">
      <c r="A32" t="s">
        <v>22</v>
      </c>
      <c r="C32" s="2">
        <f>1181-133</f>
        <v>1048</v>
      </c>
      <c r="D32" s="1">
        <f t="shared" si="0"/>
        <v>0.012582240791432551</v>
      </c>
      <c r="E32" s="2">
        <v>26843</v>
      </c>
      <c r="F32" s="1">
        <f t="shared" si="1"/>
        <v>0.0216719616019635</v>
      </c>
    </row>
    <row r="33" ht="12.75">
      <c r="D33" s="1"/>
    </row>
    <row r="34" spans="1:6" ht="12.75">
      <c r="A34" t="s">
        <v>23</v>
      </c>
      <c r="C34" s="2">
        <f>6732-132</f>
        <v>6600</v>
      </c>
      <c r="D34" s="1">
        <f t="shared" si="0"/>
        <v>0.07923930269413629</v>
      </c>
      <c r="E34" s="2">
        <v>80231</v>
      </c>
      <c r="F34" s="1">
        <f t="shared" si="1"/>
        <v>0.06477529155784129</v>
      </c>
    </row>
    <row r="35" ht="12.75">
      <c r="D35" s="1"/>
    </row>
    <row r="36" ht="12.75">
      <c r="D36" s="1"/>
    </row>
    <row r="37" spans="1:4" ht="12.75">
      <c r="A37" s="3" t="s">
        <v>20</v>
      </c>
      <c r="D37" s="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dknold</cp:lastModifiedBy>
  <cp:lastPrinted>2008-10-16T15:24:19Z</cp:lastPrinted>
  <dcterms:created xsi:type="dcterms:W3CDTF">2003-11-13T18:44:38Z</dcterms:created>
  <dcterms:modified xsi:type="dcterms:W3CDTF">2008-11-25T16:11:43Z</dcterms:modified>
  <cp:category/>
  <cp:version/>
  <cp:contentType/>
  <cp:contentStatus/>
</cp:coreProperties>
</file>