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C94708D4-BAB2-4BB5-A2DD-006755F5D556}" xr6:coauthVersionLast="36" xr6:coauthVersionMax="36" xr10:uidLastSave="{00000000-0000-0000-0000-000000000000}"/>
  <bookViews>
    <workbookView xWindow="0" yWindow="0" windowWidth="28800" windowHeight="12105" tabRatio="737" xr2:uid="{00000000-000D-0000-FFFF-FFFF00000000}"/>
  </bookViews>
  <sheets>
    <sheet name="Form10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29" i="5" l="1"/>
  <c r="F29" i="5"/>
  <c r="D7" i="5"/>
  <c r="E7" i="5"/>
  <c r="H7" i="5"/>
  <c r="I7" i="5"/>
  <c r="J7" i="5"/>
  <c r="K7" i="5"/>
  <c r="L7" i="5"/>
  <c r="M7" i="5"/>
  <c r="N7" i="5"/>
  <c r="O7" i="5"/>
  <c r="D42" i="5" l="1"/>
  <c r="E42" i="5"/>
  <c r="F42" i="5"/>
  <c r="G42" i="5"/>
  <c r="H42" i="5"/>
  <c r="I42" i="5"/>
  <c r="J42" i="5"/>
  <c r="K42" i="5"/>
  <c r="L42" i="5"/>
  <c r="M42" i="5"/>
  <c r="N42" i="5"/>
  <c r="O42" i="5"/>
  <c r="O41" i="5" l="1"/>
  <c r="N41" i="5"/>
  <c r="M41" i="5"/>
  <c r="L41" i="5"/>
  <c r="K41" i="5"/>
  <c r="J41" i="5"/>
  <c r="I41" i="5"/>
  <c r="H41" i="5"/>
  <c r="G41" i="5"/>
  <c r="F41" i="5"/>
  <c r="E41" i="5"/>
  <c r="D41" i="5"/>
  <c r="O40" i="5"/>
  <c r="N40" i="5"/>
  <c r="M40" i="5"/>
  <c r="L40" i="5"/>
  <c r="K40" i="5"/>
  <c r="J40" i="5"/>
  <c r="I40" i="5"/>
  <c r="H40" i="5"/>
  <c r="G40" i="5"/>
  <c r="F40" i="5"/>
  <c r="E40" i="5"/>
  <c r="D40" i="5"/>
  <c r="O39" i="5"/>
  <c r="N39" i="5"/>
  <c r="M39" i="5"/>
  <c r="L39" i="5"/>
  <c r="K39" i="5"/>
  <c r="J39" i="5"/>
  <c r="I39" i="5"/>
  <c r="H39" i="5"/>
  <c r="G39" i="5"/>
  <c r="F39" i="5"/>
  <c r="E39" i="5"/>
  <c r="D39" i="5"/>
  <c r="O37" i="5"/>
  <c r="N37" i="5"/>
  <c r="M37" i="5"/>
  <c r="L37" i="5"/>
  <c r="K37" i="5"/>
  <c r="J37" i="5"/>
  <c r="I37" i="5"/>
  <c r="H37" i="5"/>
  <c r="G37" i="5"/>
  <c r="F37" i="5"/>
  <c r="E37" i="5"/>
  <c r="D37" i="5"/>
  <c r="O36" i="5"/>
  <c r="N36" i="5"/>
  <c r="M36" i="5"/>
  <c r="L36" i="5"/>
  <c r="K36" i="5"/>
  <c r="J36" i="5"/>
  <c r="I36" i="5"/>
  <c r="H36" i="5"/>
  <c r="G36" i="5"/>
  <c r="F36" i="5"/>
  <c r="E36" i="5"/>
  <c r="D36" i="5"/>
  <c r="O35" i="5"/>
  <c r="N35" i="5"/>
  <c r="M35" i="5"/>
  <c r="L35" i="5"/>
  <c r="K35" i="5"/>
  <c r="J35" i="5"/>
  <c r="I35" i="5"/>
  <c r="H35" i="5"/>
  <c r="G35" i="5"/>
  <c r="F35" i="5"/>
  <c r="E35" i="5"/>
  <c r="D35" i="5"/>
  <c r="O34" i="5"/>
  <c r="N34" i="5"/>
  <c r="M34" i="5"/>
  <c r="L34" i="5"/>
  <c r="K34" i="5"/>
  <c r="J34" i="5"/>
  <c r="I34" i="5"/>
  <c r="H34" i="5"/>
  <c r="G34" i="5"/>
  <c r="F34" i="5"/>
  <c r="E34" i="5"/>
  <c r="D34" i="5"/>
  <c r="O33" i="5"/>
  <c r="N33" i="5"/>
  <c r="M33" i="5"/>
  <c r="L33" i="5"/>
  <c r="K33" i="5"/>
  <c r="J33" i="5"/>
  <c r="I33" i="5"/>
  <c r="H33" i="5"/>
  <c r="G33" i="5"/>
  <c r="F33" i="5"/>
  <c r="E33" i="5"/>
  <c r="D33" i="5"/>
  <c r="O31" i="5"/>
  <c r="N31" i="5"/>
  <c r="M31" i="5"/>
  <c r="L31" i="5"/>
  <c r="K31" i="5"/>
  <c r="J31" i="5"/>
  <c r="I31" i="5"/>
  <c r="H31" i="5"/>
  <c r="G31" i="5"/>
  <c r="F31" i="5"/>
  <c r="E31" i="5"/>
  <c r="D31" i="5"/>
  <c r="O30" i="5"/>
  <c r="N30" i="5"/>
  <c r="M30" i="5"/>
  <c r="L30" i="5"/>
  <c r="K30" i="5"/>
  <c r="J30" i="5"/>
  <c r="I30" i="5"/>
  <c r="H30" i="5"/>
  <c r="G30" i="5"/>
  <c r="F30" i="5"/>
  <c r="E30" i="5"/>
  <c r="D30" i="5"/>
  <c r="O29" i="5"/>
  <c r="N29" i="5"/>
  <c r="M29" i="5"/>
  <c r="L29" i="5"/>
  <c r="K29" i="5"/>
  <c r="J29" i="5"/>
  <c r="I29" i="5"/>
  <c r="H29" i="5"/>
  <c r="E29" i="5"/>
  <c r="D29" i="5"/>
  <c r="O28" i="5"/>
  <c r="N28" i="5"/>
  <c r="M28" i="5"/>
  <c r="L28" i="5"/>
  <c r="K28" i="5"/>
  <c r="J28" i="5"/>
  <c r="I28" i="5"/>
  <c r="H28" i="5"/>
  <c r="G28" i="5"/>
  <c r="F28" i="5"/>
  <c r="E28" i="5"/>
  <c r="D28" i="5"/>
  <c r="O27" i="5"/>
  <c r="N27" i="5"/>
  <c r="M27" i="5"/>
  <c r="L27" i="5"/>
  <c r="K27" i="5"/>
  <c r="J27" i="5"/>
  <c r="I27" i="5"/>
  <c r="H27" i="5"/>
  <c r="G27" i="5"/>
  <c r="F27" i="5"/>
  <c r="E27" i="5"/>
  <c r="D27" i="5"/>
  <c r="O25" i="5"/>
  <c r="N25" i="5"/>
  <c r="M25" i="5"/>
  <c r="L25" i="5"/>
  <c r="K25" i="5"/>
  <c r="J25" i="5"/>
  <c r="I25" i="5"/>
  <c r="H25" i="5"/>
  <c r="G25" i="5"/>
  <c r="F25" i="5"/>
  <c r="E25" i="5"/>
  <c r="D25" i="5"/>
  <c r="O24" i="5"/>
  <c r="N24" i="5"/>
  <c r="M24" i="5"/>
  <c r="L24" i="5"/>
  <c r="K24" i="5"/>
  <c r="J24" i="5"/>
  <c r="I24" i="5"/>
  <c r="H24" i="5"/>
  <c r="G24" i="5"/>
  <c r="F24" i="5"/>
  <c r="E24" i="5"/>
  <c r="D24" i="5"/>
  <c r="O23" i="5"/>
  <c r="N23" i="5"/>
  <c r="M23" i="5"/>
  <c r="L23" i="5"/>
  <c r="K23" i="5"/>
  <c r="J23" i="5"/>
  <c r="I23" i="5"/>
  <c r="H23" i="5"/>
  <c r="G23" i="5"/>
  <c r="F23" i="5"/>
  <c r="E23" i="5"/>
  <c r="D23" i="5"/>
  <c r="O22" i="5"/>
  <c r="N22" i="5"/>
  <c r="M22" i="5"/>
  <c r="L22" i="5"/>
  <c r="K22" i="5"/>
  <c r="J22" i="5"/>
  <c r="I22" i="5"/>
  <c r="H22" i="5"/>
  <c r="G22" i="5"/>
  <c r="F22" i="5"/>
  <c r="E22" i="5"/>
  <c r="D22" i="5"/>
  <c r="O21" i="5"/>
  <c r="N21" i="5"/>
  <c r="M21" i="5"/>
  <c r="L21" i="5"/>
  <c r="K21" i="5"/>
  <c r="J21" i="5"/>
  <c r="I21" i="5"/>
  <c r="H21" i="5"/>
  <c r="G21" i="5"/>
  <c r="F21" i="5"/>
  <c r="E21" i="5"/>
  <c r="D21" i="5"/>
  <c r="O19" i="5"/>
  <c r="N19" i="5"/>
  <c r="M19" i="5"/>
  <c r="L19" i="5"/>
  <c r="K19" i="5"/>
  <c r="J19" i="5"/>
  <c r="I19" i="5"/>
  <c r="H19" i="5"/>
  <c r="G19" i="5"/>
  <c r="F19" i="5"/>
  <c r="E19" i="5"/>
  <c r="D19" i="5"/>
  <c r="O18" i="5"/>
  <c r="N18" i="5"/>
  <c r="M18" i="5"/>
  <c r="L18" i="5"/>
  <c r="K18" i="5"/>
  <c r="J18" i="5"/>
  <c r="I18" i="5"/>
  <c r="H18" i="5"/>
  <c r="G18" i="5"/>
  <c r="F18" i="5"/>
  <c r="E18" i="5"/>
  <c r="D18" i="5"/>
  <c r="O17" i="5"/>
  <c r="N17" i="5"/>
  <c r="M17" i="5"/>
  <c r="L17" i="5"/>
  <c r="K17" i="5"/>
  <c r="J17" i="5"/>
  <c r="I17" i="5"/>
  <c r="H17" i="5"/>
  <c r="G17" i="5"/>
  <c r="F17" i="5"/>
  <c r="E17" i="5"/>
  <c r="D17" i="5"/>
  <c r="O16" i="5"/>
  <c r="N16" i="5"/>
  <c r="M16" i="5"/>
  <c r="L16" i="5"/>
  <c r="K16" i="5"/>
  <c r="J16" i="5"/>
  <c r="I16" i="5"/>
  <c r="H16" i="5"/>
  <c r="G16" i="5"/>
  <c r="F16" i="5"/>
  <c r="E16" i="5"/>
  <c r="D16" i="5"/>
  <c r="O15" i="5"/>
  <c r="N15" i="5"/>
  <c r="M15" i="5"/>
  <c r="L15" i="5"/>
  <c r="K15" i="5"/>
  <c r="J15" i="5"/>
  <c r="I15" i="5"/>
  <c r="H15" i="5"/>
  <c r="G15" i="5"/>
  <c r="F15" i="5"/>
  <c r="E15" i="5"/>
  <c r="D15" i="5"/>
  <c r="O13" i="5"/>
  <c r="N13" i="5"/>
  <c r="M13" i="5"/>
  <c r="L13" i="5"/>
  <c r="K13" i="5"/>
  <c r="J13" i="5"/>
  <c r="I13" i="5"/>
  <c r="H13" i="5"/>
  <c r="G13" i="5"/>
  <c r="F13" i="5"/>
  <c r="E13" i="5"/>
  <c r="D13" i="5"/>
  <c r="O12" i="5"/>
  <c r="N12" i="5"/>
  <c r="M12" i="5"/>
  <c r="L12" i="5"/>
  <c r="K12" i="5"/>
  <c r="J12" i="5"/>
  <c r="I12" i="5"/>
  <c r="H12" i="5"/>
  <c r="G12" i="5"/>
  <c r="F12" i="5"/>
  <c r="E12" i="5"/>
  <c r="D12" i="5"/>
  <c r="O11" i="5"/>
  <c r="N11" i="5"/>
  <c r="M11" i="5"/>
  <c r="L11" i="5"/>
  <c r="K11" i="5"/>
  <c r="J11" i="5"/>
  <c r="I11" i="5"/>
  <c r="H11" i="5"/>
  <c r="G11" i="5"/>
  <c r="F11" i="5"/>
  <c r="E11" i="5"/>
  <c r="D11" i="5"/>
  <c r="O10" i="5"/>
  <c r="N10" i="5"/>
  <c r="M10" i="5"/>
  <c r="L10" i="5"/>
  <c r="K10" i="5"/>
  <c r="J10" i="5"/>
  <c r="I10" i="5"/>
  <c r="H10" i="5"/>
  <c r="G10" i="5"/>
  <c r="F10" i="5"/>
  <c r="E10" i="5"/>
  <c r="D10" i="5"/>
  <c r="O9" i="5"/>
  <c r="N9" i="5"/>
  <c r="M9" i="5"/>
  <c r="L9" i="5"/>
  <c r="K9" i="5"/>
  <c r="J9" i="5"/>
  <c r="I9" i="5"/>
  <c r="H9" i="5"/>
  <c r="G9" i="5"/>
  <c r="F9" i="5"/>
  <c r="E9" i="5"/>
  <c r="D9" i="5"/>
  <c r="B7" i="5"/>
  <c r="C36" i="5" s="1"/>
  <c r="O5" i="5"/>
  <c r="N5" i="5"/>
  <c r="M5" i="5"/>
  <c r="L5" i="5"/>
  <c r="K5" i="5"/>
  <c r="J5" i="5"/>
  <c r="I5" i="5"/>
  <c r="H5" i="5"/>
  <c r="G5" i="5"/>
  <c r="F5" i="5"/>
  <c r="E5" i="5"/>
  <c r="D5" i="5"/>
  <c r="E3" i="5"/>
  <c r="E2" i="5"/>
  <c r="F7" i="5" l="1"/>
  <c r="G7" i="5"/>
  <c r="C16" i="5"/>
  <c r="C21" i="5"/>
  <c r="C27" i="5"/>
  <c r="C31" i="5"/>
  <c r="C17" i="5"/>
  <c r="C18" i="5"/>
  <c r="C19" i="5"/>
  <c r="C28" i="5"/>
  <c r="C30" i="5"/>
  <c r="C41" i="5"/>
  <c r="C42" i="5"/>
  <c r="C33" i="5"/>
  <c r="C12" i="5"/>
  <c r="C34" i="5"/>
  <c r="C13" i="5"/>
  <c r="C35" i="5"/>
  <c r="C9" i="5"/>
  <c r="C23" i="5"/>
  <c r="C37" i="5"/>
  <c r="C10" i="5"/>
  <c r="C24" i="5"/>
  <c r="C39" i="5"/>
  <c r="C11" i="5"/>
  <c r="C25" i="5"/>
  <c r="C40" i="5"/>
  <c r="C22" i="5"/>
  <c r="C29" i="5"/>
  <c r="C15" i="5"/>
</calcChain>
</file>

<file path=xl/sharedStrings.xml><?xml version="1.0" encoding="utf-8"?>
<sst xmlns="http://schemas.openxmlformats.org/spreadsheetml/2006/main" count="35" uniqueCount="35">
  <si>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</si>
  <si>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</si>
  <si>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</si>
  <si>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</si>
  <si>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</si>
  <si>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</si>
  <si>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</si>
  <si>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</si>
  <si>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</si>
  <si>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</si>
  <si>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</si>
  <si>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</si>
  <si>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</si>
  <si>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</si>
  <si>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</si>
  <si>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</si>
  <si>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</si>
  <si>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</si>
  <si>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</si>
  <si>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</si>
  <si>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</si>
  <si>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</si>
  <si>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</si>
  <si>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</si>
  <si>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</si>
  <si>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</si>
  <si>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</si>
  <si>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</si>
  <si>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</si>
  <si>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State Total</t>
  </si>
  <si>
    <t>Counties</t>
  </si>
  <si>
    <t>Annual Average</t>
  </si>
  <si>
    <t>Percent of Total</t>
  </si>
  <si>
    <t xml:space="preserve">*Data is rounded to the nearest whole number so the sum of industry and county number may not match the total. </t>
  </si>
  <si>
    <t>SOURCE:  Utah Department of Workforce Services, Workforce Research &amp; Analysis, Quarterly Census of Employment and Wages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</si>
</sst>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left" indent="1"/>
    </xf>
    <xf numFmtId="0" fontId="5" fillId="2" borderId="0" xfId="0" applyFont="1" applyFill="1"/>
    <xf numFmtId="0" fontId="0" fillId="3" borderId="0" xfId="0" applyFill="1"/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3" fontId="0" fillId="0" borderId="0" xfId="0" applyNumberFormat="1"/>
    <xf numFmtId="3" fontId="3" fillId="0" borderId="0" xfId="0" applyNumberFormat="1" applyFont="1"/>
    <xf numFmtId="0" fontId="0" fillId="0" borderId="0" xfId="1" applyNumberFormat="1" applyFont="1"/>
    <xf numFmtId="164" fontId="0" fillId="0" borderId="0" xfId="1" applyNumberFormat="1" applyFont="1"/>
    <xf numFmtId="0" fontId="0" fillId="0" borderId="0" xfId="0"/>
    <xf numFmtId="3" fontId="0" fillId="0" borderId="0" xfId="0" applyNumberFormat="1" applyFont="1"/>
    <xf numFmtId="164" fontId="3" fillId="0" borderId="0" xfId="1" applyNumberFormat="1" applyFont="1"/>
    <xf numFmtId="0" fontId="0" fillId="0" borderId="0" xfId="0" applyBorder="1"/>
    <xf numFmtId="0" fontId="0" fillId="0" borderId="2" xfId="0" applyBorder="1"/>
    <xf numFmtId="0" fontId="0" fillId="0" borderId="0" xfId="0" applyFont="1" applyBorder="1"/>
    <xf numFmtId="0" fontId="4" fillId="2" borderId="0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%20Tables%202%20to%2015%20ORIGINAL%20Au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TABLE 9.  NONAGRICULTURAL PAYROLL EMPLOYMENT IN UTAH</v>
          </cell>
        </row>
        <row r="39">
          <cell r="A39" t="str">
            <v>TABLE 10.  EMPLOYEES ON NONAGRICULTURAL PAYROLLS</v>
          </cell>
        </row>
        <row r="40">
          <cell r="A40" t="str">
            <v>IN UTAH BY COUNTY AND MONTH, 2023</v>
          </cell>
        </row>
        <row r="42">
          <cell r="B42" t="str">
            <v>January</v>
          </cell>
          <cell r="C42" t="str">
            <v>February</v>
          </cell>
          <cell r="D42" t="str">
            <v>March</v>
          </cell>
          <cell r="E42" t="str">
            <v>April</v>
          </cell>
          <cell r="F42" t="str">
            <v>May</v>
          </cell>
          <cell r="G42" t="str">
            <v>June</v>
          </cell>
          <cell r="H42" t="str">
            <v>July</v>
          </cell>
          <cell r="I42" t="str">
            <v>August</v>
          </cell>
          <cell r="J42" t="str">
            <v>September</v>
          </cell>
          <cell r="K42" t="str">
            <v>October</v>
          </cell>
          <cell r="L42" t="str">
            <v>November</v>
          </cell>
          <cell r="M42" t="str">
            <v>December</v>
          </cell>
        </row>
        <row r="43">
          <cell r="B43">
            <v>2456</v>
          </cell>
          <cell r="C43">
            <v>2497</v>
          </cell>
          <cell r="D43">
            <v>2499</v>
          </cell>
          <cell r="E43">
            <v>2494</v>
          </cell>
          <cell r="F43">
            <v>2571</v>
          </cell>
          <cell r="G43">
            <v>2560</v>
          </cell>
          <cell r="H43">
            <v>2447</v>
          </cell>
          <cell r="I43">
            <v>2464</v>
          </cell>
          <cell r="J43">
            <v>2489</v>
          </cell>
          <cell r="K43">
            <v>2495</v>
          </cell>
          <cell r="L43">
            <v>2463</v>
          </cell>
          <cell r="M43">
            <v>2505</v>
          </cell>
        </row>
        <row r="44">
          <cell r="B44">
            <v>23065</v>
          </cell>
          <cell r="C44">
            <v>23205</v>
          </cell>
          <cell r="D44">
            <v>23242</v>
          </cell>
          <cell r="E44">
            <v>23532</v>
          </cell>
          <cell r="F44">
            <v>23913</v>
          </cell>
          <cell r="G44">
            <v>24005</v>
          </cell>
          <cell r="H44">
            <v>23568</v>
          </cell>
          <cell r="I44">
            <v>24032</v>
          </cell>
          <cell r="J44">
            <v>24002</v>
          </cell>
          <cell r="K44">
            <v>24124</v>
          </cell>
          <cell r="L44">
            <v>23926</v>
          </cell>
          <cell r="M44">
            <v>23910</v>
          </cell>
        </row>
        <row r="45">
          <cell r="B45">
            <v>66922</v>
          </cell>
          <cell r="C45">
            <v>67508</v>
          </cell>
          <cell r="D45">
            <v>67511</v>
          </cell>
          <cell r="E45">
            <v>67549</v>
          </cell>
          <cell r="F45">
            <v>67862</v>
          </cell>
          <cell r="G45">
            <v>66638</v>
          </cell>
          <cell r="H45">
            <v>64547</v>
          </cell>
          <cell r="I45">
            <v>64768</v>
          </cell>
          <cell r="J45">
            <v>67724</v>
          </cell>
          <cell r="K45">
            <v>68225</v>
          </cell>
          <cell r="L45">
            <v>68673</v>
          </cell>
          <cell r="M45">
            <v>68617</v>
          </cell>
        </row>
        <row r="46">
          <cell r="B46">
            <v>8660</v>
          </cell>
          <cell r="C46">
            <v>8770</v>
          </cell>
          <cell r="D46">
            <v>8812</v>
          </cell>
          <cell r="E46">
            <v>8845</v>
          </cell>
          <cell r="F46">
            <v>8909</v>
          </cell>
          <cell r="G46">
            <v>8856</v>
          </cell>
          <cell r="H46">
            <v>8775</v>
          </cell>
          <cell r="I46">
            <v>8795</v>
          </cell>
          <cell r="J46">
            <v>8897</v>
          </cell>
          <cell r="K46">
            <v>8906</v>
          </cell>
          <cell r="L46">
            <v>8912</v>
          </cell>
          <cell r="M46">
            <v>8922</v>
          </cell>
        </row>
        <row r="47">
          <cell r="B47">
            <v>309</v>
          </cell>
          <cell r="C47">
            <v>323</v>
          </cell>
          <cell r="D47">
            <v>331</v>
          </cell>
          <cell r="E47">
            <v>372</v>
          </cell>
          <cell r="F47">
            <v>458</v>
          </cell>
          <cell r="G47">
            <v>534</v>
          </cell>
          <cell r="H47">
            <v>526</v>
          </cell>
          <cell r="I47">
            <v>519</v>
          </cell>
          <cell r="J47">
            <v>496</v>
          </cell>
          <cell r="K47">
            <v>415</v>
          </cell>
          <cell r="L47">
            <v>363</v>
          </cell>
          <cell r="M47">
            <v>337</v>
          </cell>
        </row>
        <row r="48">
          <cell r="B48">
            <v>139403</v>
          </cell>
          <cell r="C48">
            <v>140800</v>
          </cell>
          <cell r="D48">
            <v>141196</v>
          </cell>
          <cell r="E48">
            <v>143188</v>
          </cell>
          <cell r="F48">
            <v>146191</v>
          </cell>
          <cell r="G48">
            <v>146155</v>
          </cell>
          <cell r="H48">
            <v>144671</v>
          </cell>
          <cell r="I48">
            <v>145875</v>
          </cell>
          <cell r="J48">
            <v>145840</v>
          </cell>
          <cell r="K48">
            <v>146757</v>
          </cell>
          <cell r="L48">
            <v>145915</v>
          </cell>
          <cell r="M48">
            <v>144227</v>
          </cell>
        </row>
        <row r="49">
          <cell r="B49">
            <v>8434</v>
          </cell>
          <cell r="C49">
            <v>8595</v>
          </cell>
          <cell r="D49">
            <v>8598</v>
          </cell>
          <cell r="E49">
            <v>8684</v>
          </cell>
          <cell r="F49">
            <v>8923</v>
          </cell>
          <cell r="G49">
            <v>9041</v>
          </cell>
          <cell r="H49">
            <v>8801</v>
          </cell>
          <cell r="I49">
            <v>8761</v>
          </cell>
          <cell r="J49">
            <v>8973</v>
          </cell>
          <cell r="K49">
            <v>8839</v>
          </cell>
          <cell r="L49">
            <v>8876</v>
          </cell>
          <cell r="M49">
            <v>8888</v>
          </cell>
        </row>
        <row r="50">
          <cell r="B50">
            <v>3597</v>
          </cell>
          <cell r="C50">
            <v>3630</v>
          </cell>
          <cell r="D50">
            <v>3677</v>
          </cell>
          <cell r="E50">
            <v>3659</v>
          </cell>
          <cell r="F50">
            <v>3732</v>
          </cell>
          <cell r="G50">
            <v>3780</v>
          </cell>
          <cell r="H50">
            <v>3813</v>
          </cell>
          <cell r="I50">
            <v>3803</v>
          </cell>
          <cell r="J50">
            <v>3817</v>
          </cell>
          <cell r="K50">
            <v>3685</v>
          </cell>
          <cell r="L50">
            <v>3628</v>
          </cell>
          <cell r="M50">
            <v>3646</v>
          </cell>
        </row>
        <row r="51">
          <cell r="B51">
            <v>1804</v>
          </cell>
          <cell r="C51">
            <v>1866</v>
          </cell>
          <cell r="D51">
            <v>2088</v>
          </cell>
          <cell r="E51">
            <v>2462</v>
          </cell>
          <cell r="F51">
            <v>2681</v>
          </cell>
          <cell r="G51">
            <v>2874</v>
          </cell>
          <cell r="H51">
            <v>2803</v>
          </cell>
          <cell r="I51">
            <v>2846</v>
          </cell>
          <cell r="J51">
            <v>2715</v>
          </cell>
          <cell r="K51">
            <v>2549</v>
          </cell>
          <cell r="L51">
            <v>2317</v>
          </cell>
          <cell r="M51">
            <v>1968</v>
          </cell>
        </row>
        <row r="52">
          <cell r="B52">
            <v>5663</v>
          </cell>
          <cell r="C52">
            <v>5914</v>
          </cell>
          <cell r="D52">
            <v>6800</v>
          </cell>
          <cell r="E52">
            <v>7285</v>
          </cell>
          <cell r="F52">
            <v>7602</v>
          </cell>
          <cell r="G52">
            <v>7654</v>
          </cell>
          <cell r="H52">
            <v>7441</v>
          </cell>
          <cell r="I52">
            <v>7266</v>
          </cell>
          <cell r="J52">
            <v>7276</v>
          </cell>
          <cell r="K52">
            <v>7219</v>
          </cell>
          <cell r="L52">
            <v>6755</v>
          </cell>
          <cell r="M52">
            <v>6111</v>
          </cell>
        </row>
        <row r="53">
          <cell r="B53">
            <v>24244</v>
          </cell>
          <cell r="C53">
            <v>24831</v>
          </cell>
          <cell r="D53">
            <v>24787</v>
          </cell>
          <cell r="E53">
            <v>25071</v>
          </cell>
          <cell r="F53">
            <v>24153</v>
          </cell>
          <cell r="G53">
            <v>24006</v>
          </cell>
          <cell r="H53">
            <v>23933</v>
          </cell>
          <cell r="I53">
            <v>24309</v>
          </cell>
          <cell r="J53">
            <v>25586</v>
          </cell>
          <cell r="K53">
            <v>26112</v>
          </cell>
          <cell r="L53">
            <v>26340</v>
          </cell>
          <cell r="M53">
            <v>26420</v>
          </cell>
        </row>
        <row r="54">
          <cell r="B54">
            <v>4219</v>
          </cell>
          <cell r="C54">
            <v>4207</v>
          </cell>
          <cell r="D54">
            <v>4234</v>
          </cell>
          <cell r="E54">
            <v>4298</v>
          </cell>
          <cell r="F54">
            <v>4317</v>
          </cell>
          <cell r="G54">
            <v>4327</v>
          </cell>
          <cell r="H54">
            <v>4192</v>
          </cell>
          <cell r="I54">
            <v>4318</v>
          </cell>
          <cell r="J54">
            <v>4280</v>
          </cell>
          <cell r="K54">
            <v>4342</v>
          </cell>
          <cell r="L54">
            <v>4336</v>
          </cell>
          <cell r="M54">
            <v>4351</v>
          </cell>
        </row>
        <row r="55">
          <cell r="B55">
            <v>3676</v>
          </cell>
          <cell r="C55">
            <v>3679</v>
          </cell>
          <cell r="D55">
            <v>3863</v>
          </cell>
          <cell r="E55">
            <v>4028</v>
          </cell>
          <cell r="F55">
            <v>4228</v>
          </cell>
          <cell r="G55">
            <v>4405</v>
          </cell>
          <cell r="H55">
            <v>4303</v>
          </cell>
          <cell r="I55">
            <v>4320</v>
          </cell>
          <cell r="J55">
            <v>4231</v>
          </cell>
          <cell r="K55">
            <v>4172</v>
          </cell>
          <cell r="L55">
            <v>4003</v>
          </cell>
          <cell r="M55">
            <v>3750</v>
          </cell>
        </row>
        <row r="56">
          <cell r="B56">
            <v>4640</v>
          </cell>
          <cell r="C56">
            <v>4660</v>
          </cell>
          <cell r="D56">
            <v>4745</v>
          </cell>
          <cell r="E56">
            <v>4757</v>
          </cell>
          <cell r="F56">
            <v>4820</v>
          </cell>
          <cell r="G56">
            <v>4919</v>
          </cell>
          <cell r="H56">
            <v>4806</v>
          </cell>
          <cell r="I56">
            <v>4790</v>
          </cell>
          <cell r="J56">
            <v>4912</v>
          </cell>
          <cell r="K56">
            <v>4891</v>
          </cell>
          <cell r="L56">
            <v>4885</v>
          </cell>
          <cell r="M56">
            <v>4846</v>
          </cell>
        </row>
        <row r="57">
          <cell r="B57">
            <v>2905</v>
          </cell>
          <cell r="C57">
            <v>2915</v>
          </cell>
          <cell r="D57">
            <v>2941</v>
          </cell>
          <cell r="E57">
            <v>2984</v>
          </cell>
          <cell r="F57">
            <v>3006</v>
          </cell>
          <cell r="G57">
            <v>3083</v>
          </cell>
          <cell r="H57">
            <v>2858</v>
          </cell>
          <cell r="I57">
            <v>2994</v>
          </cell>
          <cell r="J57">
            <v>3091</v>
          </cell>
          <cell r="K57">
            <v>3065</v>
          </cell>
          <cell r="L57">
            <v>3089</v>
          </cell>
          <cell r="M57">
            <v>3147</v>
          </cell>
        </row>
        <row r="58">
          <cell r="B58">
            <v>266</v>
          </cell>
          <cell r="C58">
            <v>267</v>
          </cell>
          <cell r="D58">
            <v>270</v>
          </cell>
          <cell r="E58">
            <v>271</v>
          </cell>
          <cell r="F58">
            <v>286</v>
          </cell>
          <cell r="G58">
            <v>290</v>
          </cell>
          <cell r="H58">
            <v>278</v>
          </cell>
          <cell r="I58">
            <v>285</v>
          </cell>
          <cell r="J58">
            <v>304</v>
          </cell>
          <cell r="K58">
            <v>307</v>
          </cell>
          <cell r="L58">
            <v>290</v>
          </cell>
          <cell r="M58">
            <v>288</v>
          </cell>
        </row>
        <row r="59">
          <cell r="B59">
            <v>760</v>
          </cell>
          <cell r="C59">
            <v>771</v>
          </cell>
          <cell r="D59">
            <v>773</v>
          </cell>
          <cell r="E59">
            <v>838</v>
          </cell>
          <cell r="F59">
            <v>1003</v>
          </cell>
          <cell r="G59">
            <v>1415</v>
          </cell>
          <cell r="H59">
            <v>1498</v>
          </cell>
          <cell r="I59">
            <v>1460</v>
          </cell>
          <cell r="J59">
            <v>1211</v>
          </cell>
          <cell r="K59">
            <v>1086</v>
          </cell>
          <cell r="L59">
            <v>981</v>
          </cell>
          <cell r="M59">
            <v>991</v>
          </cell>
        </row>
        <row r="60">
          <cell r="B60">
            <v>783053</v>
          </cell>
          <cell r="C60">
            <v>788183</v>
          </cell>
          <cell r="F60">
            <v>798192</v>
          </cell>
          <cell r="G60">
            <v>804547</v>
          </cell>
          <cell r="H60">
            <v>798484</v>
          </cell>
          <cell r="I60">
            <v>802125</v>
          </cell>
          <cell r="J60">
            <v>805055</v>
          </cell>
          <cell r="K60">
            <v>806942</v>
          </cell>
          <cell r="L60">
            <v>810328</v>
          </cell>
          <cell r="M60">
            <v>810081</v>
          </cell>
        </row>
        <row r="61">
          <cell r="B61">
            <v>4158</v>
          </cell>
          <cell r="C61">
            <v>4229</v>
          </cell>
          <cell r="D61">
            <v>4388</v>
          </cell>
          <cell r="E61">
            <v>4565</v>
          </cell>
          <cell r="F61">
            <v>4749</v>
          </cell>
          <cell r="G61">
            <v>4854</v>
          </cell>
          <cell r="H61">
            <v>4562</v>
          </cell>
          <cell r="I61">
            <v>4745</v>
          </cell>
          <cell r="J61">
            <v>4772</v>
          </cell>
          <cell r="K61">
            <v>4744</v>
          </cell>
          <cell r="L61">
            <v>4525</v>
          </cell>
          <cell r="M61">
            <v>4407</v>
          </cell>
        </row>
        <row r="62">
          <cell r="B62">
            <v>9595</v>
          </cell>
          <cell r="C62">
            <v>9777</v>
          </cell>
          <cell r="D62">
            <v>9811</v>
          </cell>
          <cell r="E62">
            <v>9893</v>
          </cell>
          <cell r="F62">
            <v>9851</v>
          </cell>
          <cell r="G62">
            <v>9796</v>
          </cell>
          <cell r="H62">
            <v>9498</v>
          </cell>
          <cell r="I62">
            <v>9747</v>
          </cell>
          <cell r="J62">
            <v>10125</v>
          </cell>
          <cell r="K62">
            <v>10140</v>
          </cell>
          <cell r="L62">
            <v>10071</v>
          </cell>
          <cell r="M62">
            <v>10014</v>
          </cell>
        </row>
        <row r="63">
          <cell r="B63">
            <v>9537</v>
          </cell>
          <cell r="C63">
            <v>9656</v>
          </cell>
          <cell r="D63">
            <v>9618</v>
          </cell>
          <cell r="E63">
            <v>9525</v>
          </cell>
          <cell r="F63">
            <v>9714</v>
          </cell>
          <cell r="G63">
            <v>10052</v>
          </cell>
          <cell r="H63">
            <v>9792</v>
          </cell>
          <cell r="I63">
            <v>9815</v>
          </cell>
          <cell r="J63">
            <v>9945</v>
          </cell>
          <cell r="K63">
            <v>9897</v>
          </cell>
          <cell r="L63">
            <v>9820</v>
          </cell>
          <cell r="M63">
            <v>9816</v>
          </cell>
        </row>
        <row r="64">
          <cell r="B64">
            <v>33623</v>
          </cell>
          <cell r="C64">
            <v>33678</v>
          </cell>
          <cell r="D64">
            <v>33236</v>
          </cell>
          <cell r="E64">
            <v>30820</v>
          </cell>
          <cell r="F64">
            <v>28652</v>
          </cell>
          <cell r="G64">
            <v>30205</v>
          </cell>
          <cell r="H64">
            <v>29533</v>
          </cell>
          <cell r="I64">
            <v>29602</v>
          </cell>
          <cell r="J64">
            <v>28825</v>
          </cell>
          <cell r="K64">
            <v>28316</v>
          </cell>
          <cell r="L64">
            <v>28919</v>
          </cell>
          <cell r="M64">
            <v>33472</v>
          </cell>
        </row>
        <row r="65">
          <cell r="B65">
            <v>19211</v>
          </cell>
          <cell r="C65">
            <v>19353</v>
          </cell>
          <cell r="D65">
            <v>19360</v>
          </cell>
          <cell r="E65">
            <v>19301</v>
          </cell>
          <cell r="F65">
            <v>19619</v>
          </cell>
          <cell r="G65">
            <v>19269</v>
          </cell>
          <cell r="H65">
            <v>19108</v>
          </cell>
          <cell r="I65">
            <v>19639</v>
          </cell>
          <cell r="J65">
            <v>19537</v>
          </cell>
          <cell r="K65">
            <v>19486</v>
          </cell>
          <cell r="L65">
            <v>19410</v>
          </cell>
          <cell r="M65">
            <v>19338</v>
          </cell>
        </row>
        <row r="66">
          <cell r="B66">
            <v>13450</v>
          </cell>
          <cell r="C66">
            <v>13675</v>
          </cell>
          <cell r="D66">
            <v>13715</v>
          </cell>
          <cell r="E66">
            <v>14240</v>
          </cell>
          <cell r="F66">
            <v>14495</v>
          </cell>
          <cell r="G66">
            <v>14715</v>
          </cell>
          <cell r="H66">
            <v>14382</v>
          </cell>
          <cell r="I66">
            <v>14391</v>
          </cell>
          <cell r="J66">
            <v>14568</v>
          </cell>
          <cell r="K66">
            <v>14791</v>
          </cell>
          <cell r="L66">
            <v>14770</v>
          </cell>
          <cell r="M66">
            <v>14902</v>
          </cell>
        </row>
        <row r="67">
          <cell r="B67">
            <v>303544</v>
          </cell>
          <cell r="C67">
            <v>305620</v>
          </cell>
          <cell r="D67">
            <v>305190</v>
          </cell>
          <cell r="E67">
            <v>306655</v>
          </cell>
          <cell r="F67">
            <v>304559</v>
          </cell>
          <cell r="G67">
            <v>302249</v>
          </cell>
          <cell r="H67">
            <v>296895</v>
          </cell>
          <cell r="I67">
            <v>300569</v>
          </cell>
          <cell r="J67">
            <v>308740</v>
          </cell>
          <cell r="K67">
            <v>310753</v>
          </cell>
          <cell r="L67">
            <v>311154</v>
          </cell>
          <cell r="M67">
            <v>311079</v>
          </cell>
        </row>
        <row r="68">
          <cell r="B68">
            <v>11741</v>
          </cell>
          <cell r="C68">
            <v>11805</v>
          </cell>
          <cell r="D68">
            <v>11710</v>
          </cell>
          <cell r="E68">
            <v>11609</v>
          </cell>
          <cell r="F68">
            <v>11994</v>
          </cell>
          <cell r="G68">
            <v>12528</v>
          </cell>
          <cell r="H68">
            <v>12500</v>
          </cell>
          <cell r="I68">
            <v>12624</v>
          </cell>
          <cell r="J68">
            <v>12486</v>
          </cell>
          <cell r="K68">
            <v>12259</v>
          </cell>
          <cell r="L68">
            <v>11922</v>
          </cell>
          <cell r="M68">
            <v>12126</v>
          </cell>
        </row>
        <row r="69">
          <cell r="B69">
            <v>81863</v>
          </cell>
          <cell r="C69">
            <v>83374</v>
          </cell>
          <cell r="D69">
            <v>83528</v>
          </cell>
          <cell r="E69">
            <v>84988</v>
          </cell>
          <cell r="F69">
            <v>85506</v>
          </cell>
          <cell r="G69">
            <v>83303</v>
          </cell>
          <cell r="H69">
            <v>81632</v>
          </cell>
          <cell r="I69">
            <v>83589</v>
          </cell>
          <cell r="J69">
            <v>86010</v>
          </cell>
          <cell r="K69">
            <v>86325</v>
          </cell>
          <cell r="L69">
            <v>86615</v>
          </cell>
          <cell r="M69">
            <v>86023</v>
          </cell>
        </row>
        <row r="70">
          <cell r="B70">
            <v>1057</v>
          </cell>
          <cell r="C70">
            <v>1042</v>
          </cell>
          <cell r="D70">
            <v>1167</v>
          </cell>
          <cell r="E70">
            <v>1306</v>
          </cell>
          <cell r="F70">
            <v>1385</v>
          </cell>
          <cell r="G70">
            <v>1417</v>
          </cell>
          <cell r="H70">
            <v>1288</v>
          </cell>
          <cell r="I70">
            <v>1298</v>
          </cell>
          <cell r="J70">
            <v>1290</v>
          </cell>
          <cell r="K70">
            <v>1272</v>
          </cell>
          <cell r="L70">
            <v>1188</v>
          </cell>
          <cell r="M70">
            <v>1116</v>
          </cell>
        </row>
        <row r="71">
          <cell r="B71">
            <v>119232</v>
          </cell>
          <cell r="C71">
            <v>120637</v>
          </cell>
          <cell r="D71">
            <v>119904</v>
          </cell>
          <cell r="E71">
            <v>121603</v>
          </cell>
          <cell r="F71">
            <v>122058</v>
          </cell>
          <cell r="G71">
            <v>122593</v>
          </cell>
          <cell r="H71">
            <v>121561</v>
          </cell>
          <cell r="I71">
            <v>121980</v>
          </cell>
          <cell r="J71">
            <v>122130</v>
          </cell>
          <cell r="K71">
            <v>123823</v>
          </cell>
          <cell r="L71">
            <v>124304</v>
          </cell>
          <cell r="M71">
            <v>124292</v>
          </cell>
        </row>
        <row r="72">
          <cell r="B72">
            <v>1691087</v>
          </cell>
          <cell r="C72">
            <v>1705467</v>
          </cell>
          <cell r="F72">
            <v>1725429</v>
          </cell>
          <cell r="G72">
            <v>1730070</v>
          </cell>
          <cell r="H72">
            <v>1708495</v>
          </cell>
          <cell r="I72">
            <v>1721729</v>
          </cell>
          <cell r="J72">
            <v>1739327</v>
          </cell>
          <cell r="K72">
            <v>1745937</v>
          </cell>
          <cell r="L72">
            <v>1748778</v>
          </cell>
          <cell r="M72">
            <v>1749590</v>
          </cell>
          <cell r="N72">
            <v>1724288.1666666665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topLeftCell="A19" zoomScaleNormal="100" workbookViewId="0">
      <selection activeCell="A46" sqref="A46"/>
    </sheetView>
  </sheetViews>
  <sheetFormatPr defaultRowHeight="12.75" x14ac:dyDescent="0.2"/>
  <cols>
    <col min="1" max="1" width="14.140625" customWidth="1"/>
    <col min="2" max="2" width="10.42578125" customWidth="1"/>
    <col min="3" max="3" width="11.5703125" bestFit="1" customWidth="1"/>
    <col min="4" max="9" width="10.42578125" customWidth="1"/>
    <col min="10" max="10" width="11" bestFit="1" customWidth="1"/>
    <col min="11" max="11" width="10.42578125" customWidth="1"/>
    <col min="12" max="12" width="11" bestFit="1" customWidth="1"/>
    <col min="13" max="13" width="10.5703125" customWidth="1"/>
    <col min="14" max="14" width="10.42578125" customWidth="1"/>
    <col min="15" max="15" width="10.28515625" bestFit="1" customWidth="1"/>
    <col min="16" max="16" width="11" bestFit="1" customWidth="1"/>
  </cols>
  <sheetData>
    <row r="1" spans="1:16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5" customHeight="1" x14ac:dyDescent="0.2">
      <c r="A2" s="5"/>
      <c r="B2" s="5"/>
      <c r="C2" s="5"/>
      <c r="D2" s="5"/>
      <c r="E2" s="19" t="str">
        <f>'[1]Employment Pivots'!A39</f>
        <v>TABLE 10.  EMPLOYEES ON NONAGRICULTURAL PAYROLLS</v>
      </c>
      <c r="F2" s="19"/>
      <c r="G2" s="19"/>
      <c r="H2" s="19"/>
      <c r="I2" s="19"/>
      <c r="J2" s="19"/>
      <c r="K2" s="19"/>
      <c r="L2" s="5"/>
      <c r="M2" s="5"/>
      <c r="N2" s="5"/>
      <c r="O2" s="5"/>
    </row>
    <row r="3" spans="1:16" ht="15" customHeight="1" x14ac:dyDescent="0.2">
      <c r="A3" s="5"/>
      <c r="B3" s="5"/>
      <c r="C3" s="5"/>
      <c r="D3" s="5"/>
      <c r="E3" s="19" t="str">
        <f>'[1]Employment Pivots'!A40</f>
        <v>IN UTAH BY COUNTY AND MONTH, 2023</v>
      </c>
      <c r="F3" s="19"/>
      <c r="G3" s="19"/>
      <c r="H3" s="19"/>
      <c r="I3" s="19"/>
      <c r="J3" s="19"/>
      <c r="K3" s="19"/>
      <c r="L3" s="5"/>
      <c r="M3" s="5"/>
      <c r="N3" s="5"/>
      <c r="O3" s="5"/>
    </row>
    <row r="4" spans="1:16" s="8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26.25" thickBot="1" x14ac:dyDescent="0.25">
      <c r="A5" s="7" t="s">
        <v>30</v>
      </c>
      <c r="B5" s="7" t="s">
        <v>31</v>
      </c>
      <c r="C5" s="7" t="s">
        <v>32</v>
      </c>
      <c r="D5" s="7" t="str">
        <f>'[1]Employment Pivots'!B42</f>
        <v>January</v>
      </c>
      <c r="E5" s="7" t="str">
        <f>'[1]Employment Pivots'!C42</f>
        <v>February</v>
      </c>
      <c r="F5" s="7" t="str">
        <f>'[1]Employment Pivots'!D42</f>
        <v>March</v>
      </c>
      <c r="G5" s="7" t="str">
        <f>'[1]Employment Pivots'!E42</f>
        <v>April</v>
      </c>
      <c r="H5" s="7" t="str">
        <f>'[1]Employment Pivots'!F42</f>
        <v>May</v>
      </c>
      <c r="I5" s="7" t="str">
        <f>'[1]Employment Pivots'!G42</f>
        <v>June</v>
      </c>
      <c r="J5" s="7" t="str">
        <f>'[1]Employment Pivots'!H42</f>
        <v>July</v>
      </c>
      <c r="K5" s="7" t="str">
        <f>'[1]Employment Pivots'!I42</f>
        <v>August</v>
      </c>
      <c r="L5" s="7" t="str">
        <f>'[1]Employment Pivots'!J42</f>
        <v>September</v>
      </c>
      <c r="M5" s="7" t="str">
        <f>'[1]Employment Pivots'!K42</f>
        <v>October</v>
      </c>
      <c r="N5" s="7" t="str">
        <f>'[1]Employment Pivots'!L42</f>
        <v>November</v>
      </c>
      <c r="O5" s="7" t="str">
        <f>'[1]Employment Pivots'!M42</f>
        <v>December</v>
      </c>
    </row>
    <row r="6" spans="1:16" ht="13.5" thickTop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3"/>
      <c r="O6" s="13"/>
    </row>
    <row r="7" spans="1:16" x14ac:dyDescent="0.2">
      <c r="A7" s="3" t="s">
        <v>29</v>
      </c>
      <c r="B7" s="10">
        <f>'[1]Employment Pivots'!N72</f>
        <v>1724288.1666666665</v>
      </c>
      <c r="C7" s="15">
        <v>100</v>
      </c>
      <c r="D7" s="10">
        <f>'[1]Employment Pivots'!B72</f>
        <v>1691087</v>
      </c>
      <c r="E7" s="10">
        <f>'[1]Employment Pivots'!C72</f>
        <v>1705467</v>
      </c>
      <c r="F7" s="10">
        <f>SUM(F9:F42)</f>
        <v>1707187</v>
      </c>
      <c r="G7" s="10">
        <f>SUM(G9:G42)</f>
        <v>1718362</v>
      </c>
      <c r="H7" s="10">
        <f>'[1]Employment Pivots'!F72</f>
        <v>1725429</v>
      </c>
      <c r="I7" s="10">
        <f>'[1]Employment Pivots'!G72</f>
        <v>1730070</v>
      </c>
      <c r="J7" s="10">
        <f>'[1]Employment Pivots'!H72</f>
        <v>1708495</v>
      </c>
      <c r="K7" s="10">
        <f>'[1]Employment Pivots'!I72</f>
        <v>1721729</v>
      </c>
      <c r="L7" s="10">
        <f>'[1]Employment Pivots'!J72</f>
        <v>1739327</v>
      </c>
      <c r="M7" s="10">
        <f>'[1]Employment Pivots'!K72</f>
        <v>1745937</v>
      </c>
      <c r="N7" s="10">
        <f>'[1]Employment Pivots'!L72</f>
        <v>1748778</v>
      </c>
      <c r="O7" s="10">
        <f>'[1]Employment Pivots'!M72</f>
        <v>1749590</v>
      </c>
      <c r="P7" s="1"/>
    </row>
    <row r="8" spans="1:16" x14ac:dyDescent="0.2">
      <c r="A8" s="13"/>
      <c r="B8" s="9"/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13"/>
      <c r="O8" s="13"/>
    </row>
    <row r="9" spans="1:16" x14ac:dyDescent="0.2">
      <c r="A9" s="4" t="s">
        <v>0</v>
      </c>
      <c r="B9" s="14">
        <v>2495.4</v>
      </c>
      <c r="C9" s="12">
        <f>(B9/B$7)*100</f>
        <v>0.14472058953023031</v>
      </c>
      <c r="D9" s="14">
        <f>'[1]Employment Pivots'!B43</f>
        <v>2456</v>
      </c>
      <c r="E9" s="14">
        <f>'[1]Employment Pivots'!C43</f>
        <v>2497</v>
      </c>
      <c r="F9" s="14">
        <f>'[1]Employment Pivots'!D43</f>
        <v>2499</v>
      </c>
      <c r="G9" s="14">
        <f>'[1]Employment Pivots'!E43</f>
        <v>2494</v>
      </c>
      <c r="H9" s="14">
        <f>'[1]Employment Pivots'!F43</f>
        <v>2571</v>
      </c>
      <c r="I9" s="14">
        <f>'[1]Employment Pivots'!G43</f>
        <v>2560</v>
      </c>
      <c r="J9" s="14">
        <f>'[1]Employment Pivots'!H43</f>
        <v>2447</v>
      </c>
      <c r="K9" s="14">
        <f>'[1]Employment Pivots'!I43</f>
        <v>2464</v>
      </c>
      <c r="L9" s="14">
        <f>'[1]Employment Pivots'!J43</f>
        <v>2489</v>
      </c>
      <c r="M9" s="14">
        <f>'[1]Employment Pivots'!K43</f>
        <v>2495</v>
      </c>
      <c r="N9" s="14">
        <f>'[1]Employment Pivots'!L43</f>
        <v>2463</v>
      </c>
      <c r="O9" s="14">
        <f>'[1]Employment Pivots'!M43</f>
        <v>2505</v>
      </c>
      <c r="P9" s="9"/>
    </row>
    <row r="10" spans="1:16" x14ac:dyDescent="0.2">
      <c r="A10" s="4" t="s">
        <v>1</v>
      </c>
      <c r="B10" s="14">
        <v>23710</v>
      </c>
      <c r="C10" s="12">
        <f t="shared" ref="C10:C42" si="0">(B10/B$7)*100</f>
        <v>1.3750601818392887</v>
      </c>
      <c r="D10" s="14">
        <f>'[1]Employment Pivots'!B44</f>
        <v>23065</v>
      </c>
      <c r="E10" s="14">
        <f>'[1]Employment Pivots'!C44</f>
        <v>23205</v>
      </c>
      <c r="F10" s="14">
        <f>'[1]Employment Pivots'!D44</f>
        <v>23242</v>
      </c>
      <c r="G10" s="14">
        <f>'[1]Employment Pivots'!E44</f>
        <v>23532</v>
      </c>
      <c r="H10" s="14">
        <f>'[1]Employment Pivots'!F44</f>
        <v>23913</v>
      </c>
      <c r="I10" s="14">
        <f>'[1]Employment Pivots'!G44</f>
        <v>24005</v>
      </c>
      <c r="J10" s="14">
        <f>'[1]Employment Pivots'!H44</f>
        <v>23568</v>
      </c>
      <c r="K10" s="14">
        <f>'[1]Employment Pivots'!I44</f>
        <v>24032</v>
      </c>
      <c r="L10" s="14">
        <f>'[1]Employment Pivots'!J44</f>
        <v>24002</v>
      </c>
      <c r="M10" s="14">
        <f>'[1]Employment Pivots'!K44</f>
        <v>24124</v>
      </c>
      <c r="N10" s="14">
        <f>'[1]Employment Pivots'!L44</f>
        <v>23926</v>
      </c>
      <c r="O10" s="14">
        <f>'[1]Employment Pivots'!M44</f>
        <v>23910</v>
      </c>
      <c r="P10" s="9"/>
    </row>
    <row r="11" spans="1:16" x14ac:dyDescent="0.2">
      <c r="A11" s="4" t="s">
        <v>2</v>
      </c>
      <c r="B11" s="14">
        <v>67212</v>
      </c>
      <c r="C11" s="12">
        <f t="shared" si="0"/>
        <v>3.8979563450772781</v>
      </c>
      <c r="D11" s="14">
        <f>'[1]Employment Pivots'!B45</f>
        <v>66922</v>
      </c>
      <c r="E11" s="14">
        <f>'[1]Employment Pivots'!C45</f>
        <v>67508</v>
      </c>
      <c r="F11" s="14">
        <f>'[1]Employment Pivots'!D45</f>
        <v>67511</v>
      </c>
      <c r="G11" s="14">
        <f>'[1]Employment Pivots'!E45</f>
        <v>67549</v>
      </c>
      <c r="H11" s="14">
        <f>'[1]Employment Pivots'!F45</f>
        <v>67862</v>
      </c>
      <c r="I11" s="14">
        <f>'[1]Employment Pivots'!G45</f>
        <v>66638</v>
      </c>
      <c r="J11" s="14">
        <f>'[1]Employment Pivots'!H45</f>
        <v>64547</v>
      </c>
      <c r="K11" s="14">
        <f>'[1]Employment Pivots'!I45</f>
        <v>64768</v>
      </c>
      <c r="L11" s="14">
        <f>'[1]Employment Pivots'!J45</f>
        <v>67724</v>
      </c>
      <c r="M11" s="14">
        <f>'[1]Employment Pivots'!K45</f>
        <v>68225</v>
      </c>
      <c r="N11" s="14">
        <f>'[1]Employment Pivots'!L45</f>
        <v>68673</v>
      </c>
      <c r="O11" s="14">
        <f>'[1]Employment Pivots'!M45</f>
        <v>68617</v>
      </c>
      <c r="P11" s="9"/>
    </row>
    <row r="12" spans="1:16" x14ac:dyDescent="0.2">
      <c r="A12" s="4" t="s">
        <v>3</v>
      </c>
      <c r="B12" s="14">
        <v>8838.25</v>
      </c>
      <c r="C12" s="12">
        <f t="shared" si="0"/>
        <v>0.51257383602450834</v>
      </c>
      <c r="D12" s="14">
        <f>'[1]Employment Pivots'!B46</f>
        <v>8660</v>
      </c>
      <c r="E12" s="14">
        <f>'[1]Employment Pivots'!C46</f>
        <v>8770</v>
      </c>
      <c r="F12" s="14">
        <f>'[1]Employment Pivots'!D46</f>
        <v>8812</v>
      </c>
      <c r="G12" s="14">
        <f>'[1]Employment Pivots'!E46</f>
        <v>8845</v>
      </c>
      <c r="H12" s="14">
        <f>'[1]Employment Pivots'!F46</f>
        <v>8909</v>
      </c>
      <c r="I12" s="14">
        <f>'[1]Employment Pivots'!G46</f>
        <v>8856</v>
      </c>
      <c r="J12" s="14">
        <f>'[1]Employment Pivots'!H46</f>
        <v>8775</v>
      </c>
      <c r="K12" s="14">
        <f>'[1]Employment Pivots'!I46</f>
        <v>8795</v>
      </c>
      <c r="L12" s="14">
        <f>'[1]Employment Pivots'!J46</f>
        <v>8897</v>
      </c>
      <c r="M12" s="14">
        <f>'[1]Employment Pivots'!K46</f>
        <v>8906</v>
      </c>
      <c r="N12" s="14">
        <f>'[1]Employment Pivots'!L46</f>
        <v>8912</v>
      </c>
      <c r="O12" s="14">
        <f>'[1]Employment Pivots'!M46</f>
        <v>8922</v>
      </c>
      <c r="P12" s="9"/>
    </row>
    <row r="13" spans="1:16" x14ac:dyDescent="0.2">
      <c r="A13" s="4" t="s">
        <v>4</v>
      </c>
      <c r="B13" s="14">
        <v>415.25</v>
      </c>
      <c r="C13" s="12">
        <f t="shared" si="0"/>
        <v>2.4082401539804496E-2</v>
      </c>
      <c r="D13" s="14">
        <f>'[1]Employment Pivots'!B47</f>
        <v>309</v>
      </c>
      <c r="E13" s="14">
        <f>'[1]Employment Pivots'!C47</f>
        <v>323</v>
      </c>
      <c r="F13" s="14">
        <f>'[1]Employment Pivots'!D47</f>
        <v>331</v>
      </c>
      <c r="G13" s="14">
        <f>'[1]Employment Pivots'!E47</f>
        <v>372</v>
      </c>
      <c r="H13" s="14">
        <f>'[1]Employment Pivots'!F47</f>
        <v>458</v>
      </c>
      <c r="I13" s="14">
        <f>'[1]Employment Pivots'!G47</f>
        <v>534</v>
      </c>
      <c r="J13" s="14">
        <f>'[1]Employment Pivots'!H47</f>
        <v>526</v>
      </c>
      <c r="K13" s="14">
        <f>'[1]Employment Pivots'!I47</f>
        <v>519</v>
      </c>
      <c r="L13" s="14">
        <f>'[1]Employment Pivots'!J47</f>
        <v>496</v>
      </c>
      <c r="M13" s="14">
        <f>'[1]Employment Pivots'!K47</f>
        <v>415</v>
      </c>
      <c r="N13" s="14">
        <f>'[1]Employment Pivots'!L47</f>
        <v>363</v>
      </c>
      <c r="O13" s="14">
        <f>'[1]Employment Pivots'!M47</f>
        <v>337</v>
      </c>
      <c r="P13" s="9"/>
    </row>
    <row r="14" spans="1:16" x14ac:dyDescent="0.2">
      <c r="A14" s="4"/>
      <c r="B14" s="13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9"/>
    </row>
    <row r="15" spans="1:16" x14ac:dyDescent="0.2">
      <c r="A15" s="4" t="s">
        <v>5</v>
      </c>
      <c r="B15" s="14">
        <v>144184.83333333331</v>
      </c>
      <c r="C15" s="12">
        <f t="shared" si="0"/>
        <v>8.36199169725014</v>
      </c>
      <c r="D15" s="14">
        <f>'[1]Employment Pivots'!B48</f>
        <v>139403</v>
      </c>
      <c r="E15" s="14">
        <f>'[1]Employment Pivots'!C48</f>
        <v>140800</v>
      </c>
      <c r="F15" s="14">
        <f>'[1]Employment Pivots'!D48</f>
        <v>141196</v>
      </c>
      <c r="G15" s="14">
        <f>'[1]Employment Pivots'!E48</f>
        <v>143188</v>
      </c>
      <c r="H15" s="14">
        <f>'[1]Employment Pivots'!F48</f>
        <v>146191</v>
      </c>
      <c r="I15" s="14">
        <f>'[1]Employment Pivots'!G48</f>
        <v>146155</v>
      </c>
      <c r="J15" s="14">
        <f>'[1]Employment Pivots'!H48</f>
        <v>144671</v>
      </c>
      <c r="K15" s="14">
        <f>'[1]Employment Pivots'!I48</f>
        <v>145875</v>
      </c>
      <c r="L15" s="14">
        <f>'[1]Employment Pivots'!J48</f>
        <v>145840</v>
      </c>
      <c r="M15" s="14">
        <f>'[1]Employment Pivots'!K48</f>
        <v>146757</v>
      </c>
      <c r="N15" s="14">
        <f>'[1]Employment Pivots'!L48</f>
        <v>145915</v>
      </c>
      <c r="O15" s="14">
        <f>'[1]Employment Pivots'!M48</f>
        <v>144227</v>
      </c>
      <c r="P15" s="9"/>
    </row>
    <row r="16" spans="1:16" x14ac:dyDescent="0.2">
      <c r="A16" s="4" t="s">
        <v>6</v>
      </c>
      <c r="B16" s="14">
        <v>8784</v>
      </c>
      <c r="C16" s="12">
        <f t="shared" si="0"/>
        <v>0.50942761017614135</v>
      </c>
      <c r="D16" s="14">
        <f>'[1]Employment Pivots'!B49</f>
        <v>8434</v>
      </c>
      <c r="E16" s="14">
        <f>'[1]Employment Pivots'!C49</f>
        <v>8595</v>
      </c>
      <c r="F16" s="14">
        <f>'[1]Employment Pivots'!D49</f>
        <v>8598</v>
      </c>
      <c r="G16" s="14">
        <f>'[1]Employment Pivots'!E49</f>
        <v>8684</v>
      </c>
      <c r="H16" s="14">
        <f>'[1]Employment Pivots'!F49</f>
        <v>8923</v>
      </c>
      <c r="I16" s="14">
        <f>'[1]Employment Pivots'!G49</f>
        <v>9041</v>
      </c>
      <c r="J16" s="14">
        <f>'[1]Employment Pivots'!H49</f>
        <v>8801</v>
      </c>
      <c r="K16" s="14">
        <f>'[1]Employment Pivots'!I49</f>
        <v>8761</v>
      </c>
      <c r="L16" s="14">
        <f>'[1]Employment Pivots'!J49</f>
        <v>8973</v>
      </c>
      <c r="M16" s="14">
        <f>'[1]Employment Pivots'!K49</f>
        <v>8839</v>
      </c>
      <c r="N16" s="14">
        <f>'[1]Employment Pivots'!L49</f>
        <v>8876</v>
      </c>
      <c r="O16" s="14">
        <f>'[1]Employment Pivots'!M49</f>
        <v>8888</v>
      </c>
      <c r="P16" s="9"/>
    </row>
    <row r="17" spans="1:16" x14ac:dyDescent="0.2">
      <c r="A17" s="4" t="s">
        <v>7</v>
      </c>
      <c r="B17" s="14">
        <v>3705.583333333333</v>
      </c>
      <c r="C17" s="12">
        <f t="shared" si="0"/>
        <v>0.21490510721864065</v>
      </c>
      <c r="D17" s="14">
        <f>'[1]Employment Pivots'!B50</f>
        <v>3597</v>
      </c>
      <c r="E17" s="14">
        <f>'[1]Employment Pivots'!C50</f>
        <v>3630</v>
      </c>
      <c r="F17" s="14">
        <f>'[1]Employment Pivots'!D50</f>
        <v>3677</v>
      </c>
      <c r="G17" s="14">
        <f>'[1]Employment Pivots'!E50</f>
        <v>3659</v>
      </c>
      <c r="H17" s="14">
        <f>'[1]Employment Pivots'!F50</f>
        <v>3732</v>
      </c>
      <c r="I17" s="14">
        <f>'[1]Employment Pivots'!G50</f>
        <v>3780</v>
      </c>
      <c r="J17" s="14">
        <f>'[1]Employment Pivots'!H50</f>
        <v>3813</v>
      </c>
      <c r="K17" s="14">
        <f>'[1]Employment Pivots'!I50</f>
        <v>3803</v>
      </c>
      <c r="L17" s="14">
        <f>'[1]Employment Pivots'!J50</f>
        <v>3817</v>
      </c>
      <c r="M17" s="14">
        <f>'[1]Employment Pivots'!K50</f>
        <v>3685</v>
      </c>
      <c r="N17" s="14">
        <f>'[1]Employment Pivots'!L50</f>
        <v>3628</v>
      </c>
      <c r="O17" s="14">
        <f>'[1]Employment Pivots'!M50</f>
        <v>3646</v>
      </c>
      <c r="P17" s="9"/>
    </row>
    <row r="18" spans="1:16" x14ac:dyDescent="0.2">
      <c r="A18" s="4" t="s">
        <v>8</v>
      </c>
      <c r="B18" s="14">
        <v>2414.4166666666665</v>
      </c>
      <c r="C18" s="12">
        <f t="shared" si="0"/>
        <v>0.14002396544506435</v>
      </c>
      <c r="D18" s="14">
        <f>'[1]Employment Pivots'!B51</f>
        <v>1804</v>
      </c>
      <c r="E18" s="14">
        <f>'[1]Employment Pivots'!C51</f>
        <v>1866</v>
      </c>
      <c r="F18" s="14">
        <f>'[1]Employment Pivots'!D51</f>
        <v>2088</v>
      </c>
      <c r="G18" s="14">
        <f>'[1]Employment Pivots'!E51</f>
        <v>2462</v>
      </c>
      <c r="H18" s="14">
        <f>'[1]Employment Pivots'!F51</f>
        <v>2681</v>
      </c>
      <c r="I18" s="14">
        <f>'[1]Employment Pivots'!G51</f>
        <v>2874</v>
      </c>
      <c r="J18" s="14">
        <f>'[1]Employment Pivots'!H51</f>
        <v>2803</v>
      </c>
      <c r="K18" s="14">
        <f>'[1]Employment Pivots'!I51</f>
        <v>2846</v>
      </c>
      <c r="L18" s="14">
        <f>'[1]Employment Pivots'!J51</f>
        <v>2715</v>
      </c>
      <c r="M18" s="14">
        <f>'[1]Employment Pivots'!K51</f>
        <v>2549</v>
      </c>
      <c r="N18" s="14">
        <f>'[1]Employment Pivots'!L51</f>
        <v>2317</v>
      </c>
      <c r="O18" s="14">
        <f>'[1]Employment Pivots'!M51</f>
        <v>1968</v>
      </c>
      <c r="P18" s="9"/>
    </row>
    <row r="19" spans="1:16" x14ac:dyDescent="0.2">
      <c r="A19" s="4" t="s">
        <v>9</v>
      </c>
      <c r="B19" s="14">
        <v>6915.5</v>
      </c>
      <c r="C19" s="12">
        <f t="shared" si="0"/>
        <v>0.40106405261533529</v>
      </c>
      <c r="D19" s="14">
        <f>'[1]Employment Pivots'!B52</f>
        <v>5663</v>
      </c>
      <c r="E19" s="14">
        <f>'[1]Employment Pivots'!C52</f>
        <v>5914</v>
      </c>
      <c r="F19" s="14">
        <f>'[1]Employment Pivots'!D52</f>
        <v>6800</v>
      </c>
      <c r="G19" s="14">
        <f>'[1]Employment Pivots'!E52</f>
        <v>7285</v>
      </c>
      <c r="H19" s="14">
        <f>'[1]Employment Pivots'!F52</f>
        <v>7602</v>
      </c>
      <c r="I19" s="14">
        <f>'[1]Employment Pivots'!G52</f>
        <v>7654</v>
      </c>
      <c r="J19" s="14">
        <f>'[1]Employment Pivots'!H52</f>
        <v>7441</v>
      </c>
      <c r="K19" s="14">
        <f>'[1]Employment Pivots'!I52</f>
        <v>7266</v>
      </c>
      <c r="L19" s="14">
        <f>'[1]Employment Pivots'!J52</f>
        <v>7276</v>
      </c>
      <c r="M19" s="14">
        <f>'[1]Employment Pivots'!K52</f>
        <v>7219</v>
      </c>
      <c r="N19" s="14">
        <f>'[1]Employment Pivots'!L52</f>
        <v>6755</v>
      </c>
      <c r="O19" s="14">
        <f>'[1]Employment Pivots'!M52</f>
        <v>6111</v>
      </c>
      <c r="P19" s="9"/>
    </row>
    <row r="20" spans="1:16" x14ac:dyDescent="0.2">
      <c r="A20" s="4"/>
      <c r="B20" s="13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9"/>
    </row>
    <row r="21" spans="1:16" x14ac:dyDescent="0.2">
      <c r="A21" s="4" t="s">
        <v>10</v>
      </c>
      <c r="B21" s="14">
        <v>24982.666666666668</v>
      </c>
      <c r="C21" s="12">
        <f t="shared" si="0"/>
        <v>1.4488684171023618</v>
      </c>
      <c r="D21" s="14">
        <f>'[1]Employment Pivots'!B53</f>
        <v>24244</v>
      </c>
      <c r="E21" s="14">
        <f>'[1]Employment Pivots'!C53</f>
        <v>24831</v>
      </c>
      <c r="F21" s="14">
        <f>'[1]Employment Pivots'!D53</f>
        <v>24787</v>
      </c>
      <c r="G21" s="14">
        <f>'[1]Employment Pivots'!E53</f>
        <v>25071</v>
      </c>
      <c r="H21" s="14">
        <f>'[1]Employment Pivots'!F53</f>
        <v>24153</v>
      </c>
      <c r="I21" s="14">
        <f>'[1]Employment Pivots'!G53</f>
        <v>24006</v>
      </c>
      <c r="J21" s="14">
        <f>'[1]Employment Pivots'!H53</f>
        <v>23933</v>
      </c>
      <c r="K21" s="14">
        <f>'[1]Employment Pivots'!I53</f>
        <v>24309</v>
      </c>
      <c r="L21" s="14">
        <f>'[1]Employment Pivots'!J53</f>
        <v>25586</v>
      </c>
      <c r="M21" s="14">
        <f>'[1]Employment Pivots'!K53</f>
        <v>26112</v>
      </c>
      <c r="N21" s="14">
        <f>'[1]Employment Pivots'!L53</f>
        <v>26340</v>
      </c>
      <c r="O21" s="14">
        <f>'[1]Employment Pivots'!M53</f>
        <v>26420</v>
      </c>
      <c r="P21" s="9"/>
    </row>
    <row r="22" spans="1:16" x14ac:dyDescent="0.2">
      <c r="A22" s="4" t="s">
        <v>11</v>
      </c>
      <c r="B22" s="14">
        <v>4285.0833333333339</v>
      </c>
      <c r="C22" s="12">
        <f t="shared" si="0"/>
        <v>0.24851317872331669</v>
      </c>
      <c r="D22" s="14">
        <f>'[1]Employment Pivots'!B54</f>
        <v>4219</v>
      </c>
      <c r="E22" s="14">
        <f>'[1]Employment Pivots'!C54</f>
        <v>4207</v>
      </c>
      <c r="F22" s="14">
        <f>'[1]Employment Pivots'!D54</f>
        <v>4234</v>
      </c>
      <c r="G22" s="14">
        <f>'[1]Employment Pivots'!E54</f>
        <v>4298</v>
      </c>
      <c r="H22" s="14">
        <f>'[1]Employment Pivots'!F54</f>
        <v>4317</v>
      </c>
      <c r="I22" s="14">
        <f>'[1]Employment Pivots'!G54</f>
        <v>4327</v>
      </c>
      <c r="J22" s="14">
        <f>'[1]Employment Pivots'!H54</f>
        <v>4192</v>
      </c>
      <c r="K22" s="14">
        <f>'[1]Employment Pivots'!I54</f>
        <v>4318</v>
      </c>
      <c r="L22" s="14">
        <f>'[1]Employment Pivots'!J54</f>
        <v>4280</v>
      </c>
      <c r="M22" s="14">
        <f>'[1]Employment Pivots'!K54</f>
        <v>4342</v>
      </c>
      <c r="N22" s="14">
        <f>'[1]Employment Pivots'!L54</f>
        <v>4336</v>
      </c>
      <c r="O22" s="14">
        <f>'[1]Employment Pivots'!M54</f>
        <v>4351</v>
      </c>
      <c r="P22" s="9"/>
    </row>
    <row r="23" spans="1:16" x14ac:dyDescent="0.2">
      <c r="A23" s="4" t="s">
        <v>12</v>
      </c>
      <c r="B23" s="14">
        <v>4054.833333333333</v>
      </c>
      <c r="C23" s="12">
        <f t="shared" si="0"/>
        <v>0.23515984228854245</v>
      </c>
      <c r="D23" s="14">
        <f>'[1]Employment Pivots'!B55</f>
        <v>3676</v>
      </c>
      <c r="E23" s="14">
        <f>'[1]Employment Pivots'!C55</f>
        <v>3679</v>
      </c>
      <c r="F23" s="14">
        <f>'[1]Employment Pivots'!D55</f>
        <v>3863</v>
      </c>
      <c r="G23" s="14">
        <f>'[1]Employment Pivots'!E55</f>
        <v>4028</v>
      </c>
      <c r="H23" s="14">
        <f>'[1]Employment Pivots'!F55</f>
        <v>4228</v>
      </c>
      <c r="I23" s="14">
        <f>'[1]Employment Pivots'!G55</f>
        <v>4405</v>
      </c>
      <c r="J23" s="14">
        <f>'[1]Employment Pivots'!H55</f>
        <v>4303</v>
      </c>
      <c r="K23" s="14">
        <f>'[1]Employment Pivots'!I55</f>
        <v>4320</v>
      </c>
      <c r="L23" s="14">
        <f>'[1]Employment Pivots'!J55</f>
        <v>4231</v>
      </c>
      <c r="M23" s="14">
        <f>'[1]Employment Pivots'!K55</f>
        <v>4172</v>
      </c>
      <c r="N23" s="14">
        <f>'[1]Employment Pivots'!L55</f>
        <v>4003</v>
      </c>
      <c r="O23" s="14">
        <f>'[1]Employment Pivots'!M55</f>
        <v>3750</v>
      </c>
      <c r="P23" s="9"/>
    </row>
    <row r="24" spans="1:16" x14ac:dyDescent="0.2">
      <c r="A24" s="4" t="s">
        <v>13</v>
      </c>
      <c r="B24" s="14">
        <v>4805.9166666666679</v>
      </c>
      <c r="C24" s="12">
        <f t="shared" si="0"/>
        <v>0.27871888003252365</v>
      </c>
      <c r="D24" s="14">
        <f>'[1]Employment Pivots'!B56</f>
        <v>4640</v>
      </c>
      <c r="E24" s="14">
        <f>'[1]Employment Pivots'!C56</f>
        <v>4660</v>
      </c>
      <c r="F24" s="14">
        <f>'[1]Employment Pivots'!D56</f>
        <v>4745</v>
      </c>
      <c r="G24" s="14">
        <f>'[1]Employment Pivots'!E56</f>
        <v>4757</v>
      </c>
      <c r="H24" s="14">
        <f>'[1]Employment Pivots'!F56</f>
        <v>4820</v>
      </c>
      <c r="I24" s="14">
        <f>'[1]Employment Pivots'!G56</f>
        <v>4919</v>
      </c>
      <c r="J24" s="14">
        <f>'[1]Employment Pivots'!H56</f>
        <v>4806</v>
      </c>
      <c r="K24" s="14">
        <f>'[1]Employment Pivots'!I56</f>
        <v>4790</v>
      </c>
      <c r="L24" s="14">
        <f>'[1]Employment Pivots'!J56</f>
        <v>4912</v>
      </c>
      <c r="M24" s="14">
        <f>'[1]Employment Pivots'!K56</f>
        <v>4891</v>
      </c>
      <c r="N24" s="14">
        <f>'[1]Employment Pivots'!L56</f>
        <v>4885</v>
      </c>
      <c r="O24" s="14">
        <f>'[1]Employment Pivots'!M56</f>
        <v>4846</v>
      </c>
      <c r="P24" s="9"/>
    </row>
    <row r="25" spans="1:16" x14ac:dyDescent="0.2">
      <c r="A25" s="4" t="s">
        <v>14</v>
      </c>
      <c r="B25" s="14">
        <v>3006.5</v>
      </c>
      <c r="C25" s="12">
        <f t="shared" si="0"/>
        <v>0.17436180669337079</v>
      </c>
      <c r="D25" s="14">
        <f>'[1]Employment Pivots'!B57</f>
        <v>2905</v>
      </c>
      <c r="E25" s="14">
        <f>'[1]Employment Pivots'!C57</f>
        <v>2915</v>
      </c>
      <c r="F25" s="14">
        <f>'[1]Employment Pivots'!D57</f>
        <v>2941</v>
      </c>
      <c r="G25" s="14">
        <f>'[1]Employment Pivots'!E57</f>
        <v>2984</v>
      </c>
      <c r="H25" s="14">
        <f>'[1]Employment Pivots'!F57</f>
        <v>3006</v>
      </c>
      <c r="I25" s="14">
        <f>'[1]Employment Pivots'!G57</f>
        <v>3083</v>
      </c>
      <c r="J25" s="14">
        <f>'[1]Employment Pivots'!H57</f>
        <v>2858</v>
      </c>
      <c r="K25" s="14">
        <f>'[1]Employment Pivots'!I57</f>
        <v>2994</v>
      </c>
      <c r="L25" s="14">
        <f>'[1]Employment Pivots'!J57</f>
        <v>3091</v>
      </c>
      <c r="M25" s="14">
        <f>'[1]Employment Pivots'!K57</f>
        <v>3065</v>
      </c>
      <c r="N25" s="14">
        <f>'[1]Employment Pivots'!L57</f>
        <v>3089</v>
      </c>
      <c r="O25" s="14">
        <f>'[1]Employment Pivots'!M57</f>
        <v>3147</v>
      </c>
      <c r="P25" s="9"/>
    </row>
    <row r="26" spans="1:16" x14ac:dyDescent="0.2">
      <c r="A26" s="4"/>
      <c r="B26" s="13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9"/>
    </row>
    <row r="27" spans="1:16" x14ac:dyDescent="0.2">
      <c r="A27" s="4" t="s">
        <v>15</v>
      </c>
      <c r="B27" s="14">
        <v>283.5</v>
      </c>
      <c r="C27" s="12">
        <f t="shared" si="0"/>
        <v>1.6441567336627511E-2</v>
      </c>
      <c r="D27" s="14">
        <f>'[1]Employment Pivots'!B58</f>
        <v>266</v>
      </c>
      <c r="E27" s="14">
        <f>'[1]Employment Pivots'!C58</f>
        <v>267</v>
      </c>
      <c r="F27" s="14">
        <f>'[1]Employment Pivots'!D58</f>
        <v>270</v>
      </c>
      <c r="G27" s="14">
        <f>'[1]Employment Pivots'!E58</f>
        <v>271</v>
      </c>
      <c r="H27" s="14">
        <f>'[1]Employment Pivots'!F58</f>
        <v>286</v>
      </c>
      <c r="I27" s="14">
        <f>'[1]Employment Pivots'!G58</f>
        <v>290</v>
      </c>
      <c r="J27" s="14">
        <f>'[1]Employment Pivots'!H58</f>
        <v>278</v>
      </c>
      <c r="K27" s="14">
        <f>'[1]Employment Pivots'!I58</f>
        <v>285</v>
      </c>
      <c r="L27" s="14">
        <f>'[1]Employment Pivots'!J58</f>
        <v>304</v>
      </c>
      <c r="M27" s="14">
        <f>'[1]Employment Pivots'!K58</f>
        <v>307</v>
      </c>
      <c r="N27" s="14">
        <f>'[1]Employment Pivots'!L58</f>
        <v>290</v>
      </c>
      <c r="O27" s="14">
        <f>'[1]Employment Pivots'!M58</f>
        <v>288</v>
      </c>
      <c r="P27" s="9"/>
    </row>
    <row r="28" spans="1:16" x14ac:dyDescent="0.2">
      <c r="A28" s="4" t="s">
        <v>16</v>
      </c>
      <c r="B28" s="14">
        <v>1065.5833333333335</v>
      </c>
      <c r="C28" s="12">
        <f t="shared" si="0"/>
        <v>6.1798448422532633E-2</v>
      </c>
      <c r="D28" s="14">
        <f>'[1]Employment Pivots'!B59</f>
        <v>760</v>
      </c>
      <c r="E28" s="14">
        <f>'[1]Employment Pivots'!C59</f>
        <v>771</v>
      </c>
      <c r="F28" s="14">
        <f>'[1]Employment Pivots'!D59</f>
        <v>773</v>
      </c>
      <c r="G28" s="14">
        <f>'[1]Employment Pivots'!E59</f>
        <v>838</v>
      </c>
      <c r="H28" s="14">
        <f>'[1]Employment Pivots'!F59</f>
        <v>1003</v>
      </c>
      <c r="I28" s="14">
        <f>'[1]Employment Pivots'!G59</f>
        <v>1415</v>
      </c>
      <c r="J28" s="14">
        <f>'[1]Employment Pivots'!H59</f>
        <v>1498</v>
      </c>
      <c r="K28" s="14">
        <f>'[1]Employment Pivots'!I59</f>
        <v>1460</v>
      </c>
      <c r="L28" s="14">
        <f>'[1]Employment Pivots'!J59</f>
        <v>1211</v>
      </c>
      <c r="M28" s="14">
        <f>'[1]Employment Pivots'!K59</f>
        <v>1086</v>
      </c>
      <c r="N28" s="14">
        <f>'[1]Employment Pivots'!L59</f>
        <v>981</v>
      </c>
      <c r="O28" s="14">
        <f>'[1]Employment Pivots'!M59</f>
        <v>991</v>
      </c>
      <c r="P28" s="9"/>
    </row>
    <row r="29" spans="1:16" x14ac:dyDescent="0.2">
      <c r="A29" s="4" t="s">
        <v>17</v>
      </c>
      <c r="B29" s="14">
        <v>799143.58333333337</v>
      </c>
      <c r="C29" s="12">
        <f t="shared" si="0"/>
        <v>46.346289372165081</v>
      </c>
      <c r="D29" s="14">
        <f>'[1]Employment Pivots'!B60</f>
        <v>783053</v>
      </c>
      <c r="E29" s="14">
        <f>'[1]Employment Pivots'!C60</f>
        <v>788183</v>
      </c>
      <c r="F29" s="14">
        <f>788550+643</f>
        <v>789193</v>
      </c>
      <c r="G29" s="14">
        <f>794183-643</f>
        <v>793540</v>
      </c>
      <c r="H29" s="14">
        <f>'[1]Employment Pivots'!F60</f>
        <v>798192</v>
      </c>
      <c r="I29" s="14">
        <f>'[1]Employment Pivots'!G60</f>
        <v>804547</v>
      </c>
      <c r="J29" s="14">
        <f>'[1]Employment Pivots'!H60</f>
        <v>798484</v>
      </c>
      <c r="K29" s="14">
        <f>'[1]Employment Pivots'!I60</f>
        <v>802125</v>
      </c>
      <c r="L29" s="14">
        <f>'[1]Employment Pivots'!J60</f>
        <v>805055</v>
      </c>
      <c r="M29" s="14">
        <f>'[1]Employment Pivots'!K60</f>
        <v>806942</v>
      </c>
      <c r="N29" s="14">
        <f>'[1]Employment Pivots'!L60</f>
        <v>810328</v>
      </c>
      <c r="O29" s="14">
        <f>'[1]Employment Pivots'!M60</f>
        <v>810081</v>
      </c>
      <c r="P29" s="9"/>
    </row>
    <row r="30" spans="1:16" x14ac:dyDescent="0.2">
      <c r="A30" s="4" t="s">
        <v>18</v>
      </c>
      <c r="B30" s="14">
        <v>4558</v>
      </c>
      <c r="C30" s="12">
        <f t="shared" si="0"/>
        <v>0.26434096620934111</v>
      </c>
      <c r="D30" s="14">
        <f>'[1]Employment Pivots'!B61</f>
        <v>4158</v>
      </c>
      <c r="E30" s="14">
        <f>'[1]Employment Pivots'!C61</f>
        <v>4229</v>
      </c>
      <c r="F30" s="14">
        <f>'[1]Employment Pivots'!D61</f>
        <v>4388</v>
      </c>
      <c r="G30" s="14">
        <f>'[1]Employment Pivots'!E61</f>
        <v>4565</v>
      </c>
      <c r="H30" s="14">
        <f>'[1]Employment Pivots'!F61</f>
        <v>4749</v>
      </c>
      <c r="I30" s="14">
        <f>'[1]Employment Pivots'!G61</f>
        <v>4854</v>
      </c>
      <c r="J30" s="14">
        <f>'[1]Employment Pivots'!H61</f>
        <v>4562</v>
      </c>
      <c r="K30" s="14">
        <f>'[1]Employment Pivots'!I61</f>
        <v>4745</v>
      </c>
      <c r="L30" s="14">
        <f>'[1]Employment Pivots'!J61</f>
        <v>4772</v>
      </c>
      <c r="M30" s="14">
        <f>'[1]Employment Pivots'!K61</f>
        <v>4744</v>
      </c>
      <c r="N30" s="14">
        <f>'[1]Employment Pivots'!L61</f>
        <v>4525</v>
      </c>
      <c r="O30" s="14">
        <f>'[1]Employment Pivots'!M61</f>
        <v>4407</v>
      </c>
      <c r="P30" s="9"/>
    </row>
    <row r="31" spans="1:16" x14ac:dyDescent="0.2">
      <c r="A31" s="4" t="s">
        <v>19</v>
      </c>
      <c r="B31" s="14">
        <v>9859.8333333333339</v>
      </c>
      <c r="C31" s="12">
        <f t="shared" si="0"/>
        <v>0.57182050680043917</v>
      </c>
      <c r="D31" s="14">
        <f>'[1]Employment Pivots'!B62</f>
        <v>9595</v>
      </c>
      <c r="E31" s="14">
        <f>'[1]Employment Pivots'!C62</f>
        <v>9777</v>
      </c>
      <c r="F31" s="14">
        <f>'[1]Employment Pivots'!D62</f>
        <v>9811</v>
      </c>
      <c r="G31" s="14">
        <f>'[1]Employment Pivots'!E62</f>
        <v>9893</v>
      </c>
      <c r="H31" s="14">
        <f>'[1]Employment Pivots'!F62</f>
        <v>9851</v>
      </c>
      <c r="I31" s="14">
        <f>'[1]Employment Pivots'!G62</f>
        <v>9796</v>
      </c>
      <c r="J31" s="14">
        <f>'[1]Employment Pivots'!H62</f>
        <v>9498</v>
      </c>
      <c r="K31" s="14">
        <f>'[1]Employment Pivots'!I62</f>
        <v>9747</v>
      </c>
      <c r="L31" s="14">
        <f>'[1]Employment Pivots'!J62</f>
        <v>10125</v>
      </c>
      <c r="M31" s="14">
        <f>'[1]Employment Pivots'!K62</f>
        <v>10140</v>
      </c>
      <c r="N31" s="14">
        <f>'[1]Employment Pivots'!L62</f>
        <v>10071</v>
      </c>
      <c r="O31" s="14">
        <f>'[1]Employment Pivots'!M62</f>
        <v>10014</v>
      </c>
      <c r="P31" s="9"/>
    </row>
    <row r="32" spans="1:16" x14ac:dyDescent="0.2">
      <c r="A32" s="4"/>
      <c r="B32" s="13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9"/>
    </row>
    <row r="33" spans="1:16" x14ac:dyDescent="0.2">
      <c r="A33" s="4" t="s">
        <v>20</v>
      </c>
      <c r="B33" s="14">
        <v>9765.5833333333321</v>
      </c>
      <c r="C33" s="12">
        <f t="shared" si="0"/>
        <v>0.56635448309152503</v>
      </c>
      <c r="D33" s="14">
        <f>'[1]Employment Pivots'!B63</f>
        <v>9537</v>
      </c>
      <c r="E33" s="14">
        <f>'[1]Employment Pivots'!C63</f>
        <v>9656</v>
      </c>
      <c r="F33" s="14">
        <f>'[1]Employment Pivots'!D63</f>
        <v>9618</v>
      </c>
      <c r="G33" s="14">
        <f>'[1]Employment Pivots'!E63</f>
        <v>9525</v>
      </c>
      <c r="H33" s="14">
        <f>'[1]Employment Pivots'!F63</f>
        <v>9714</v>
      </c>
      <c r="I33" s="14">
        <f>'[1]Employment Pivots'!G63</f>
        <v>10052</v>
      </c>
      <c r="J33" s="14">
        <f>'[1]Employment Pivots'!H63</f>
        <v>9792</v>
      </c>
      <c r="K33" s="14">
        <f>'[1]Employment Pivots'!I63</f>
        <v>9815</v>
      </c>
      <c r="L33" s="14">
        <f>'[1]Employment Pivots'!J63</f>
        <v>9945</v>
      </c>
      <c r="M33" s="14">
        <f>'[1]Employment Pivots'!K63</f>
        <v>9897</v>
      </c>
      <c r="N33" s="14">
        <f>'[1]Employment Pivots'!L63</f>
        <v>9820</v>
      </c>
      <c r="O33" s="14">
        <f>'[1]Employment Pivots'!M63</f>
        <v>9816</v>
      </c>
      <c r="P33" s="9"/>
    </row>
    <row r="34" spans="1:16" x14ac:dyDescent="0.2">
      <c r="A34" s="4" t="s">
        <v>21</v>
      </c>
      <c r="B34" s="14">
        <v>30740.083333333328</v>
      </c>
      <c r="C34" s="12">
        <f t="shared" si="0"/>
        <v>1.7827694887426491</v>
      </c>
      <c r="D34" s="14">
        <f>'[1]Employment Pivots'!B64</f>
        <v>33623</v>
      </c>
      <c r="E34" s="14">
        <f>'[1]Employment Pivots'!C64</f>
        <v>33678</v>
      </c>
      <c r="F34" s="14">
        <f>'[1]Employment Pivots'!D64</f>
        <v>33236</v>
      </c>
      <c r="G34" s="14">
        <f>'[1]Employment Pivots'!E64</f>
        <v>30820</v>
      </c>
      <c r="H34" s="14">
        <f>'[1]Employment Pivots'!F64</f>
        <v>28652</v>
      </c>
      <c r="I34" s="14">
        <f>'[1]Employment Pivots'!G64</f>
        <v>30205</v>
      </c>
      <c r="J34" s="14">
        <f>'[1]Employment Pivots'!H64</f>
        <v>29533</v>
      </c>
      <c r="K34" s="14">
        <f>'[1]Employment Pivots'!I64</f>
        <v>29602</v>
      </c>
      <c r="L34" s="14">
        <f>'[1]Employment Pivots'!J64</f>
        <v>28825</v>
      </c>
      <c r="M34" s="14">
        <f>'[1]Employment Pivots'!K64</f>
        <v>28316</v>
      </c>
      <c r="N34" s="14">
        <f>'[1]Employment Pivots'!L64</f>
        <v>28919</v>
      </c>
      <c r="O34" s="14">
        <f>'[1]Employment Pivots'!M64</f>
        <v>33472</v>
      </c>
      <c r="P34" s="9"/>
    </row>
    <row r="35" spans="1:16" x14ac:dyDescent="0.2">
      <c r="A35" s="4" t="s">
        <v>22</v>
      </c>
      <c r="B35" s="14">
        <v>19385.916666666664</v>
      </c>
      <c r="C35" s="12">
        <f t="shared" si="0"/>
        <v>1.1242852002019383</v>
      </c>
      <c r="D35" s="14">
        <f>'[1]Employment Pivots'!B65</f>
        <v>19211</v>
      </c>
      <c r="E35" s="14">
        <f>'[1]Employment Pivots'!C65</f>
        <v>19353</v>
      </c>
      <c r="F35" s="14">
        <f>'[1]Employment Pivots'!D65</f>
        <v>19360</v>
      </c>
      <c r="G35" s="14">
        <f>'[1]Employment Pivots'!E65</f>
        <v>19301</v>
      </c>
      <c r="H35" s="14">
        <f>'[1]Employment Pivots'!F65</f>
        <v>19619</v>
      </c>
      <c r="I35" s="14">
        <f>'[1]Employment Pivots'!G65</f>
        <v>19269</v>
      </c>
      <c r="J35" s="14">
        <f>'[1]Employment Pivots'!H65</f>
        <v>19108</v>
      </c>
      <c r="K35" s="14">
        <f>'[1]Employment Pivots'!I65</f>
        <v>19639</v>
      </c>
      <c r="L35" s="14">
        <f>'[1]Employment Pivots'!J65</f>
        <v>19537</v>
      </c>
      <c r="M35" s="14">
        <f>'[1]Employment Pivots'!K65</f>
        <v>19486</v>
      </c>
      <c r="N35" s="14">
        <f>'[1]Employment Pivots'!L65</f>
        <v>19410</v>
      </c>
      <c r="O35" s="14">
        <f>'[1]Employment Pivots'!M65</f>
        <v>19338</v>
      </c>
      <c r="P35" s="9"/>
    </row>
    <row r="36" spans="1:16" x14ac:dyDescent="0.2">
      <c r="A36" s="4" t="s">
        <v>23</v>
      </c>
      <c r="B36" s="14">
        <v>14341</v>
      </c>
      <c r="C36" s="12">
        <f t="shared" si="0"/>
        <v>0.83170552795264596</v>
      </c>
      <c r="D36" s="14">
        <f>'[1]Employment Pivots'!B66</f>
        <v>13450</v>
      </c>
      <c r="E36" s="14">
        <f>'[1]Employment Pivots'!C66</f>
        <v>13675</v>
      </c>
      <c r="F36" s="14">
        <f>'[1]Employment Pivots'!D66</f>
        <v>13715</v>
      </c>
      <c r="G36" s="14">
        <f>'[1]Employment Pivots'!E66</f>
        <v>14240</v>
      </c>
      <c r="H36" s="14">
        <f>'[1]Employment Pivots'!F66</f>
        <v>14495</v>
      </c>
      <c r="I36" s="14">
        <f>'[1]Employment Pivots'!G66</f>
        <v>14715</v>
      </c>
      <c r="J36" s="14">
        <f>'[1]Employment Pivots'!H66</f>
        <v>14382</v>
      </c>
      <c r="K36" s="14">
        <f>'[1]Employment Pivots'!I66</f>
        <v>14391</v>
      </c>
      <c r="L36" s="14">
        <f>'[1]Employment Pivots'!J66</f>
        <v>14568</v>
      </c>
      <c r="M36" s="14">
        <f>'[1]Employment Pivots'!K66</f>
        <v>14791</v>
      </c>
      <c r="N36" s="14">
        <f>'[1]Employment Pivots'!L66</f>
        <v>14770</v>
      </c>
      <c r="O36" s="14">
        <f>'[1]Employment Pivots'!M66</f>
        <v>14902</v>
      </c>
      <c r="P36" s="9"/>
    </row>
    <row r="37" spans="1:16" x14ac:dyDescent="0.2">
      <c r="A37" s="4" t="s">
        <v>24</v>
      </c>
      <c r="B37" s="14">
        <v>305583.40000000002</v>
      </c>
      <c r="C37" s="12">
        <f t="shared" si="0"/>
        <v>17.722292938467653</v>
      </c>
      <c r="D37" s="14">
        <f>'[1]Employment Pivots'!B67</f>
        <v>303544</v>
      </c>
      <c r="E37" s="14">
        <f>'[1]Employment Pivots'!C67</f>
        <v>305620</v>
      </c>
      <c r="F37" s="14">
        <f>'[1]Employment Pivots'!D67</f>
        <v>305190</v>
      </c>
      <c r="G37" s="14">
        <f>'[1]Employment Pivots'!E67</f>
        <v>306655</v>
      </c>
      <c r="H37" s="14">
        <f>'[1]Employment Pivots'!F67</f>
        <v>304559</v>
      </c>
      <c r="I37" s="14">
        <f>'[1]Employment Pivots'!G67</f>
        <v>302249</v>
      </c>
      <c r="J37" s="14">
        <f>'[1]Employment Pivots'!H67</f>
        <v>296895</v>
      </c>
      <c r="K37" s="14">
        <f>'[1]Employment Pivots'!I67</f>
        <v>300569</v>
      </c>
      <c r="L37" s="14">
        <f>'[1]Employment Pivots'!J67</f>
        <v>308740</v>
      </c>
      <c r="M37" s="14">
        <f>'[1]Employment Pivots'!K67</f>
        <v>310753</v>
      </c>
      <c r="N37" s="14">
        <f>'[1]Employment Pivots'!L67</f>
        <v>311154</v>
      </c>
      <c r="O37" s="14">
        <f>'[1]Employment Pivots'!M67</f>
        <v>311079</v>
      </c>
      <c r="P37" s="9"/>
    </row>
    <row r="38" spans="1:16" x14ac:dyDescent="0.2">
      <c r="A38" s="4"/>
      <c r="B38" s="13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9"/>
    </row>
    <row r="39" spans="1:16" x14ac:dyDescent="0.2">
      <c r="A39" s="4" t="s">
        <v>25</v>
      </c>
      <c r="B39" s="14">
        <v>12108.666666666666</v>
      </c>
      <c r="C39" s="12">
        <f t="shared" si="0"/>
        <v>0.70224147568528039</v>
      </c>
      <c r="D39" s="14">
        <f>'[1]Employment Pivots'!B68</f>
        <v>11741</v>
      </c>
      <c r="E39" s="14">
        <f>'[1]Employment Pivots'!C68</f>
        <v>11805</v>
      </c>
      <c r="F39" s="14">
        <f>'[1]Employment Pivots'!D68</f>
        <v>11710</v>
      </c>
      <c r="G39" s="14">
        <f>'[1]Employment Pivots'!E68</f>
        <v>11609</v>
      </c>
      <c r="H39" s="14">
        <f>'[1]Employment Pivots'!F68</f>
        <v>11994</v>
      </c>
      <c r="I39" s="14">
        <f>'[1]Employment Pivots'!G68</f>
        <v>12528</v>
      </c>
      <c r="J39" s="14">
        <f>'[1]Employment Pivots'!H68</f>
        <v>12500</v>
      </c>
      <c r="K39" s="14">
        <f>'[1]Employment Pivots'!I68</f>
        <v>12624</v>
      </c>
      <c r="L39" s="14">
        <f>'[1]Employment Pivots'!J68</f>
        <v>12486</v>
      </c>
      <c r="M39" s="14">
        <f>'[1]Employment Pivots'!K68</f>
        <v>12259</v>
      </c>
      <c r="N39" s="14">
        <f>'[1]Employment Pivots'!L68</f>
        <v>11922</v>
      </c>
      <c r="O39" s="14">
        <f>'[1]Employment Pivots'!M68</f>
        <v>12126</v>
      </c>
      <c r="P39" s="9"/>
    </row>
    <row r="40" spans="1:16" x14ac:dyDescent="0.2">
      <c r="A40" s="4" t="s">
        <v>26</v>
      </c>
      <c r="B40" s="14">
        <v>84396.333333333343</v>
      </c>
      <c r="C40" s="12">
        <f t="shared" si="0"/>
        <v>4.8945608376171474</v>
      </c>
      <c r="D40" s="14">
        <f>'[1]Employment Pivots'!B69</f>
        <v>81863</v>
      </c>
      <c r="E40" s="14">
        <f>'[1]Employment Pivots'!C69</f>
        <v>83374</v>
      </c>
      <c r="F40" s="14">
        <f>'[1]Employment Pivots'!D69</f>
        <v>83528</v>
      </c>
      <c r="G40" s="14">
        <f>'[1]Employment Pivots'!E69</f>
        <v>84988</v>
      </c>
      <c r="H40" s="14">
        <f>'[1]Employment Pivots'!F69</f>
        <v>85506</v>
      </c>
      <c r="I40" s="14">
        <f>'[1]Employment Pivots'!G69</f>
        <v>83303</v>
      </c>
      <c r="J40" s="14">
        <f>'[1]Employment Pivots'!H69</f>
        <v>81632</v>
      </c>
      <c r="K40" s="14">
        <f>'[1]Employment Pivots'!I69</f>
        <v>83589</v>
      </c>
      <c r="L40" s="14">
        <f>'[1]Employment Pivots'!J69</f>
        <v>86010</v>
      </c>
      <c r="M40" s="14">
        <f>'[1]Employment Pivots'!K69</f>
        <v>86325</v>
      </c>
      <c r="N40" s="14">
        <f>'[1]Employment Pivots'!L69</f>
        <v>86615</v>
      </c>
      <c r="O40" s="14">
        <f>'[1]Employment Pivots'!M69</f>
        <v>86023</v>
      </c>
      <c r="P40" s="9"/>
    </row>
    <row r="41" spans="1:16" x14ac:dyDescent="0.2">
      <c r="A41" s="4" t="s">
        <v>27</v>
      </c>
      <c r="B41" s="14">
        <v>1235.5</v>
      </c>
      <c r="C41" s="12">
        <f t="shared" si="0"/>
        <v>7.1652756417648303E-2</v>
      </c>
      <c r="D41" s="14">
        <f>'[1]Employment Pivots'!B70</f>
        <v>1057</v>
      </c>
      <c r="E41" s="14">
        <f>'[1]Employment Pivots'!C70</f>
        <v>1042</v>
      </c>
      <c r="F41" s="14">
        <f>'[1]Employment Pivots'!D70</f>
        <v>1167</v>
      </c>
      <c r="G41" s="14">
        <f>'[1]Employment Pivots'!E70</f>
        <v>1306</v>
      </c>
      <c r="H41" s="14">
        <f>'[1]Employment Pivots'!F70</f>
        <v>1385</v>
      </c>
      <c r="I41" s="14">
        <f>'[1]Employment Pivots'!G70</f>
        <v>1417</v>
      </c>
      <c r="J41" s="14">
        <f>'[1]Employment Pivots'!H70</f>
        <v>1288</v>
      </c>
      <c r="K41" s="14">
        <f>'[1]Employment Pivots'!I70</f>
        <v>1298</v>
      </c>
      <c r="L41" s="14">
        <f>'[1]Employment Pivots'!J70</f>
        <v>1290</v>
      </c>
      <c r="M41" s="14">
        <f>'[1]Employment Pivots'!K70</f>
        <v>1272</v>
      </c>
      <c r="N41" s="14">
        <f>'[1]Employment Pivots'!L70</f>
        <v>1188</v>
      </c>
      <c r="O41" s="14">
        <f>'[1]Employment Pivots'!M70</f>
        <v>1116</v>
      </c>
      <c r="P41" s="9"/>
    </row>
    <row r="42" spans="1:16" x14ac:dyDescent="0.2">
      <c r="A42" s="4" t="s">
        <v>28</v>
      </c>
      <c r="B42" s="14">
        <v>122011</v>
      </c>
      <c r="C42" s="12">
        <f t="shared" si="0"/>
        <v>7.0760214190802806</v>
      </c>
      <c r="D42" s="14">
        <f>'[1]Employment Pivots'!B71</f>
        <v>119232</v>
      </c>
      <c r="E42" s="14">
        <f>'[1]Employment Pivots'!C71</f>
        <v>120637</v>
      </c>
      <c r="F42" s="14">
        <f>'[1]Employment Pivots'!D71</f>
        <v>119904</v>
      </c>
      <c r="G42" s="14">
        <f>'[1]Employment Pivots'!E71</f>
        <v>121603</v>
      </c>
      <c r="H42" s="14">
        <f>'[1]Employment Pivots'!F71</f>
        <v>122058</v>
      </c>
      <c r="I42" s="14">
        <f>'[1]Employment Pivots'!G71</f>
        <v>122593</v>
      </c>
      <c r="J42" s="14">
        <f>'[1]Employment Pivots'!H71</f>
        <v>121561</v>
      </c>
      <c r="K42" s="14">
        <f>'[1]Employment Pivots'!I71</f>
        <v>121980</v>
      </c>
      <c r="L42" s="14">
        <f>'[1]Employment Pivots'!J71</f>
        <v>122130</v>
      </c>
      <c r="M42" s="14">
        <f>'[1]Employment Pivots'!K71</f>
        <v>123823</v>
      </c>
      <c r="N42" s="14">
        <f>'[1]Employment Pivots'!L71</f>
        <v>124304</v>
      </c>
      <c r="O42" s="14">
        <f>'[1]Employment Pivots'!M71</f>
        <v>124292</v>
      </c>
      <c r="P42" s="9"/>
    </row>
    <row r="43" spans="1:16" x14ac:dyDescent="0.2">
      <c r="A43" s="4"/>
      <c r="B43" s="14"/>
      <c r="C43" s="12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6" x14ac:dyDescent="0.2">
      <c r="A44" s="16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6" ht="14.25" customHeight="1" x14ac:dyDescent="0.2">
      <c r="A45" s="17" t="s">
        <v>33</v>
      </c>
      <c r="B45" s="17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6" x14ac:dyDescent="0.2">
      <c r="A46" s="18" t="s">
        <v>34</v>
      </c>
    </row>
  </sheetData>
  <mergeCells count="2">
    <mergeCell ref="E2:K2"/>
    <mergeCell ref="E3:K3"/>
  </mergeCells>
  <printOptions horizontalCentered="1"/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Form10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rlittle</dc:creator>
  <cp:lastModifiedBy>Gary Reid II</cp:lastModifiedBy>
  <cp:lastPrinted>2016-10-06T21:11:31Z</cp:lastPrinted>
  <dcterms:created xsi:type="dcterms:W3CDTF">2011-11-30T23:44:52Z</dcterms:created>
  <dcterms:modified xsi:type="dcterms:W3CDTF">2024-12-17T21:14:38Z</dcterms:modified>
</cp:coreProperties>
</file>