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WI\E&amp;W\202 EXPO PUBLICATIONS\Annual Report\ANN23\Excel Files\"/>
    </mc:Choice>
  </mc:AlternateContent>
  <xr:revisionPtr revIDLastSave="0" documentId="13_ncr:1_{55D76B8A-5A6B-452A-88C6-24917CCB78BD}" xr6:coauthVersionLast="36" xr6:coauthVersionMax="36" xr10:uidLastSave="{00000000-0000-0000-0000-000000000000}"/>
  <bookViews>
    <workbookView xWindow="0" yWindow="0" windowWidth="28800" windowHeight="12105" tabRatio="737" xr2:uid="{00000000-000D-0000-FFFF-FFFF00000000}"/>
  </bookViews>
  <sheets>
    <sheet name="Table 14" sheetId="12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K42" i="12" l="1"/>
  <c r="I42" i="12"/>
  <c r="G42" i="12"/>
  <c r="E42" i="12"/>
  <c r="C42" i="12"/>
  <c r="K41" i="12"/>
  <c r="I41" i="12"/>
  <c r="G41" i="12"/>
  <c r="E41" i="12"/>
  <c r="C41" i="12"/>
  <c r="K40" i="12"/>
  <c r="I40" i="12"/>
  <c r="G40" i="12"/>
  <c r="E40" i="12"/>
  <c r="C40" i="12"/>
  <c r="K39" i="12"/>
  <c r="I39" i="12"/>
  <c r="G39" i="12"/>
  <c r="E39" i="12"/>
  <c r="C39" i="12"/>
  <c r="K37" i="12"/>
  <c r="I37" i="12"/>
  <c r="G37" i="12"/>
  <c r="E37" i="12"/>
  <c r="C37" i="12"/>
  <c r="K36" i="12"/>
  <c r="I36" i="12"/>
  <c r="G36" i="12"/>
  <c r="E36" i="12"/>
  <c r="C36" i="12"/>
  <c r="K35" i="12"/>
  <c r="I35" i="12"/>
  <c r="G35" i="12"/>
  <c r="E35" i="12"/>
  <c r="C35" i="12"/>
  <c r="K34" i="12"/>
  <c r="I34" i="12"/>
  <c r="G34" i="12"/>
  <c r="E34" i="12"/>
  <c r="C34" i="12"/>
  <c r="K33" i="12"/>
  <c r="I33" i="12"/>
  <c r="G33" i="12"/>
  <c r="E33" i="12"/>
  <c r="C33" i="12"/>
  <c r="K31" i="12"/>
  <c r="I31" i="12"/>
  <c r="G31" i="12"/>
  <c r="E31" i="12"/>
  <c r="C31" i="12"/>
  <c r="K30" i="12"/>
  <c r="I30" i="12"/>
  <c r="G30" i="12"/>
  <c r="E30" i="12"/>
  <c r="C30" i="12"/>
  <c r="K29" i="12"/>
  <c r="I29" i="12"/>
  <c r="G29" i="12"/>
  <c r="E29" i="12"/>
  <c r="C29" i="12"/>
  <c r="K28" i="12"/>
  <c r="I28" i="12"/>
  <c r="G28" i="12"/>
  <c r="E28" i="12"/>
  <c r="C28" i="12"/>
  <c r="K27" i="12"/>
  <c r="I27" i="12"/>
  <c r="G27" i="12"/>
  <c r="E27" i="12"/>
  <c r="C27" i="12"/>
  <c r="K25" i="12"/>
  <c r="I25" i="12"/>
  <c r="G25" i="12"/>
  <c r="E25" i="12"/>
  <c r="C25" i="12"/>
  <c r="K24" i="12"/>
  <c r="I24" i="12"/>
  <c r="G24" i="12"/>
  <c r="E24" i="12"/>
  <c r="C24" i="12"/>
  <c r="K23" i="12"/>
  <c r="I23" i="12"/>
  <c r="G23" i="12"/>
  <c r="E23" i="12"/>
  <c r="C23" i="12"/>
  <c r="K22" i="12"/>
  <c r="I22" i="12"/>
  <c r="G22" i="12"/>
  <c r="E22" i="12"/>
  <c r="C22" i="12"/>
  <c r="K21" i="12"/>
  <c r="I21" i="12"/>
  <c r="G21" i="12"/>
  <c r="E21" i="12"/>
  <c r="C21" i="12"/>
  <c r="K19" i="12"/>
  <c r="I19" i="12"/>
  <c r="G19" i="12"/>
  <c r="E19" i="12"/>
  <c r="C19" i="12"/>
  <c r="K18" i="12"/>
  <c r="I18" i="12"/>
  <c r="G18" i="12"/>
  <c r="E18" i="12"/>
  <c r="C18" i="12"/>
  <c r="K17" i="12"/>
  <c r="I17" i="12"/>
  <c r="G17" i="12"/>
  <c r="E17" i="12"/>
  <c r="C17" i="12"/>
  <c r="K16" i="12"/>
  <c r="I16" i="12"/>
  <c r="G16" i="12"/>
  <c r="E16" i="12"/>
  <c r="C16" i="12"/>
  <c r="K15" i="12"/>
  <c r="I15" i="12"/>
  <c r="G15" i="12"/>
  <c r="E15" i="12"/>
  <c r="C15" i="12"/>
  <c r="K13" i="12"/>
  <c r="I13" i="12"/>
  <c r="G13" i="12"/>
  <c r="E13" i="12"/>
  <c r="C13" i="12"/>
  <c r="K12" i="12"/>
  <c r="I12" i="12"/>
  <c r="G12" i="12"/>
  <c r="E12" i="12"/>
  <c r="C12" i="12"/>
  <c r="K11" i="12"/>
  <c r="I11" i="12"/>
  <c r="G11" i="12"/>
  <c r="E11" i="12"/>
  <c r="C11" i="12"/>
  <c r="K10" i="12"/>
  <c r="I10" i="12"/>
  <c r="G10" i="12"/>
  <c r="E10" i="12"/>
  <c r="C10" i="12"/>
  <c r="K9" i="12"/>
  <c r="I9" i="12"/>
  <c r="G9" i="12"/>
  <c r="E9" i="12"/>
  <c r="C9" i="12"/>
  <c r="K7" i="12"/>
  <c r="I7" i="12"/>
  <c r="G7" i="12"/>
  <c r="E7" i="12"/>
  <c r="C7" i="12"/>
  <c r="C3" i="12"/>
  <c r="C2" i="12"/>
</calcChain>
</file>

<file path=xl/sharedStrings.xml><?xml version="1.0" encoding="utf-8"?>
<sst xmlns="http://schemas.openxmlformats.org/spreadsheetml/2006/main" count="37" uniqueCount="37">
  <si>
    <t>Beaver</t>
  </si>
  <si>
    <t>Box Elder</t>
  </si>
  <si>
    <t>Cache</t>
  </si>
  <si>
    <t>Carbon</t>
  </si>
  <si>
    <t>Daggett</t>
  </si>
  <si>
    <t>Davis</t>
  </si>
  <si>
    <t>Duchesne</t>
  </si>
  <si>
    <t>Emery</t>
  </si>
  <si>
    <t>Garfield</t>
  </si>
  <si>
    <t>Grand</t>
  </si>
  <si>
    <t>Iron</t>
  </si>
  <si>
    <t>Juab</t>
  </si>
  <si>
    <t>Kane</t>
  </si>
  <si>
    <t>Millard</t>
  </si>
  <si>
    <t>Morgan</t>
  </si>
  <si>
    <t>Piute</t>
  </si>
  <si>
    <t>Rich</t>
  </si>
  <si>
    <t>Salt Lake</t>
  </si>
  <si>
    <t>San Juan</t>
  </si>
  <si>
    <t>Sanpete</t>
  </si>
  <si>
    <t>Sevier</t>
  </si>
  <si>
    <t>Summit</t>
  </si>
  <si>
    <t>Tooele</t>
  </si>
  <si>
    <t>Uintah</t>
  </si>
  <si>
    <t>Utah</t>
  </si>
  <si>
    <t>Wasatch</t>
  </si>
  <si>
    <t>Washington</t>
  </si>
  <si>
    <t>Wayne</t>
  </si>
  <si>
    <t>Weber</t>
  </si>
  <si>
    <t>State Total</t>
  </si>
  <si>
    <t>County</t>
  </si>
  <si>
    <t>Total</t>
  </si>
  <si>
    <t>First Quarter</t>
  </si>
  <si>
    <t>Second Quarter</t>
  </si>
  <si>
    <t>Third Quarter</t>
  </si>
  <si>
    <t>Fourth Quarter</t>
  </si>
  <si>
    <t>SOURCE:  Utah Department of Workforce Services, Workforce Research &amp; Analysis, Quarterly Census of Employment and Wages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</si>
</sst>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0" fillId="0" borderId="0" xfId="0" applyAlignment="1">
      <alignment horizontal="left" indent="1"/>
    </xf>
    <xf numFmtId="0" fontId="0" fillId="3" borderId="0" xfId="0" applyFill="1"/>
    <xf numFmtId="0" fontId="2" fillId="4" borderId="1" xfId="0" applyFont="1" applyFill="1" applyBorder="1" applyAlignment="1">
      <alignment horizontal="center" wrapText="1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0" fillId="0" borderId="0" xfId="0"/>
    <xf numFmtId="0" fontId="2" fillId="0" borderId="0" xfId="0" applyFont="1"/>
    <xf numFmtId="42" fontId="2" fillId="0" borderId="0" xfId="0" applyNumberFormat="1" applyFont="1"/>
    <xf numFmtId="37" fontId="0" fillId="0" borderId="0" xfId="0" applyNumberFormat="1" applyFont="1"/>
    <xf numFmtId="0" fontId="0" fillId="0" borderId="2" xfId="0" applyBorder="1"/>
    <xf numFmtId="0" fontId="4" fillId="2" borderId="0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riginal%20Tables%202%20to%2015%20ORIGINAL%20Aut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2"/>
      <sheetName val="Form4"/>
      <sheetName val="Form9"/>
      <sheetName val="Form10"/>
      <sheetName val="Form11"/>
      <sheetName val="Form12"/>
      <sheetName val="Form13"/>
      <sheetName val="Form14"/>
      <sheetName val="Form15"/>
      <sheetName val="Wages Pivots"/>
      <sheetName val="Wages"/>
      <sheetName val="Employment Pivots"/>
      <sheetName val="Employment"/>
      <sheetName val="Queries"/>
    </sheetNames>
    <sheetDataSet>
      <sheetData sheetId="0"/>
      <sheetData sheetId="1"/>
      <sheetData sheetId="2">
        <row r="7">
          <cell r="B7">
            <v>1724288.1666666665</v>
          </cell>
        </row>
      </sheetData>
      <sheetData sheetId="3">
        <row r="7">
          <cell r="B7">
            <v>1724288.1666666665</v>
          </cell>
          <cell r="D7">
            <v>1691087</v>
          </cell>
          <cell r="E7">
            <v>1705467</v>
          </cell>
          <cell r="F7">
            <v>1706544</v>
          </cell>
          <cell r="G7">
            <v>1719005</v>
          </cell>
          <cell r="H7">
            <v>1725429</v>
          </cell>
          <cell r="I7">
            <v>1730070</v>
          </cell>
          <cell r="J7">
            <v>1708495</v>
          </cell>
          <cell r="K7">
            <v>1721729</v>
          </cell>
          <cell r="L7">
            <v>1739327</v>
          </cell>
          <cell r="M7">
            <v>1745937</v>
          </cell>
          <cell r="N7">
            <v>1748778</v>
          </cell>
          <cell r="O7">
            <v>1749590</v>
          </cell>
        </row>
        <row r="9">
          <cell r="B9">
            <v>2495</v>
          </cell>
          <cell r="D9">
            <v>2456</v>
          </cell>
          <cell r="E9">
            <v>2497</v>
          </cell>
          <cell r="F9">
            <v>2499</v>
          </cell>
          <cell r="G9">
            <v>2494</v>
          </cell>
          <cell r="H9">
            <v>2571</v>
          </cell>
          <cell r="I9">
            <v>2560</v>
          </cell>
          <cell r="J9">
            <v>2447</v>
          </cell>
          <cell r="K9">
            <v>2464</v>
          </cell>
          <cell r="L9">
            <v>2489</v>
          </cell>
          <cell r="M9">
            <v>2495</v>
          </cell>
          <cell r="N9">
            <v>2463</v>
          </cell>
          <cell r="O9">
            <v>2505</v>
          </cell>
        </row>
        <row r="10">
          <cell r="B10">
            <v>23710.333333333332</v>
          </cell>
          <cell r="D10">
            <v>23065</v>
          </cell>
          <cell r="E10">
            <v>23205</v>
          </cell>
          <cell r="F10">
            <v>23242</v>
          </cell>
          <cell r="G10">
            <v>23532</v>
          </cell>
          <cell r="H10">
            <v>23913</v>
          </cell>
          <cell r="I10">
            <v>24005</v>
          </cell>
          <cell r="J10">
            <v>23568</v>
          </cell>
          <cell r="K10">
            <v>24032</v>
          </cell>
          <cell r="L10">
            <v>24002</v>
          </cell>
          <cell r="M10">
            <v>24124</v>
          </cell>
          <cell r="N10">
            <v>23926</v>
          </cell>
          <cell r="O10">
            <v>23910</v>
          </cell>
        </row>
        <row r="11">
          <cell r="B11">
            <v>67212</v>
          </cell>
          <cell r="D11">
            <v>66922</v>
          </cell>
          <cell r="E11">
            <v>67508</v>
          </cell>
          <cell r="F11">
            <v>67511</v>
          </cell>
          <cell r="G11">
            <v>67549</v>
          </cell>
          <cell r="H11">
            <v>67862</v>
          </cell>
          <cell r="I11">
            <v>66638</v>
          </cell>
          <cell r="J11">
            <v>64547</v>
          </cell>
          <cell r="K11">
            <v>64768</v>
          </cell>
          <cell r="L11">
            <v>67724</v>
          </cell>
          <cell r="M11">
            <v>68225</v>
          </cell>
          <cell r="N11">
            <v>68673</v>
          </cell>
          <cell r="O11">
            <v>68617</v>
          </cell>
        </row>
        <row r="12">
          <cell r="B12">
            <v>8838.25</v>
          </cell>
          <cell r="D12">
            <v>8660</v>
          </cell>
          <cell r="E12">
            <v>8770</v>
          </cell>
          <cell r="F12">
            <v>8812</v>
          </cell>
          <cell r="G12">
            <v>8845</v>
          </cell>
          <cell r="H12">
            <v>8909</v>
          </cell>
          <cell r="I12">
            <v>8856</v>
          </cell>
          <cell r="J12">
            <v>8775</v>
          </cell>
          <cell r="K12">
            <v>8795</v>
          </cell>
          <cell r="L12">
            <v>8897</v>
          </cell>
          <cell r="M12">
            <v>8906</v>
          </cell>
          <cell r="N12">
            <v>8912</v>
          </cell>
          <cell r="O12">
            <v>8922</v>
          </cell>
        </row>
        <row r="13">
          <cell r="B13">
            <v>415.25</v>
          </cell>
          <cell r="D13">
            <v>309</v>
          </cell>
          <cell r="E13">
            <v>323</v>
          </cell>
          <cell r="F13">
            <v>331</v>
          </cell>
          <cell r="G13">
            <v>372</v>
          </cell>
          <cell r="H13">
            <v>458</v>
          </cell>
          <cell r="I13">
            <v>534</v>
          </cell>
          <cell r="J13">
            <v>526</v>
          </cell>
          <cell r="K13">
            <v>519</v>
          </cell>
          <cell r="L13">
            <v>496</v>
          </cell>
          <cell r="M13">
            <v>415</v>
          </cell>
          <cell r="N13">
            <v>363</v>
          </cell>
          <cell r="O13">
            <v>337</v>
          </cell>
        </row>
        <row r="15">
          <cell r="B15">
            <v>144184.83333333331</v>
          </cell>
          <cell r="D15">
            <v>139403</v>
          </cell>
          <cell r="E15">
            <v>140800</v>
          </cell>
          <cell r="F15">
            <v>141196</v>
          </cell>
          <cell r="G15">
            <v>143188</v>
          </cell>
          <cell r="H15">
            <v>146191</v>
          </cell>
          <cell r="I15">
            <v>146155</v>
          </cell>
          <cell r="J15">
            <v>144671</v>
          </cell>
          <cell r="K15">
            <v>145875</v>
          </cell>
          <cell r="L15">
            <v>145840</v>
          </cell>
          <cell r="M15">
            <v>146757</v>
          </cell>
          <cell r="N15">
            <v>145915</v>
          </cell>
          <cell r="O15">
            <v>144227</v>
          </cell>
        </row>
        <row r="16">
          <cell r="B16">
            <v>8784.4166666666661</v>
          </cell>
          <cell r="D16">
            <v>8434</v>
          </cell>
          <cell r="E16">
            <v>8595</v>
          </cell>
          <cell r="F16">
            <v>8598</v>
          </cell>
          <cell r="G16">
            <v>8684</v>
          </cell>
          <cell r="H16">
            <v>8923</v>
          </cell>
          <cell r="I16">
            <v>9041</v>
          </cell>
          <cell r="J16">
            <v>8801</v>
          </cell>
          <cell r="K16">
            <v>8761</v>
          </cell>
          <cell r="L16">
            <v>8973</v>
          </cell>
          <cell r="M16">
            <v>8839</v>
          </cell>
          <cell r="N16">
            <v>8876</v>
          </cell>
          <cell r="O16">
            <v>8888</v>
          </cell>
        </row>
        <row r="17">
          <cell r="B17">
            <v>3705.583333333333</v>
          </cell>
          <cell r="D17">
            <v>3597</v>
          </cell>
          <cell r="E17">
            <v>3630</v>
          </cell>
          <cell r="F17">
            <v>3677</v>
          </cell>
          <cell r="G17">
            <v>3659</v>
          </cell>
          <cell r="H17">
            <v>3732</v>
          </cell>
          <cell r="I17">
            <v>3780</v>
          </cell>
          <cell r="J17">
            <v>3813</v>
          </cell>
          <cell r="K17">
            <v>3803</v>
          </cell>
          <cell r="L17">
            <v>3817</v>
          </cell>
          <cell r="M17">
            <v>3685</v>
          </cell>
          <cell r="N17">
            <v>3628</v>
          </cell>
          <cell r="O17">
            <v>3646</v>
          </cell>
        </row>
        <row r="18">
          <cell r="B18">
            <v>2414.4166666666665</v>
          </cell>
          <cell r="D18">
            <v>1804</v>
          </cell>
          <cell r="E18">
            <v>1866</v>
          </cell>
          <cell r="F18">
            <v>2088</v>
          </cell>
          <cell r="G18">
            <v>2462</v>
          </cell>
          <cell r="H18">
            <v>2681</v>
          </cell>
          <cell r="I18">
            <v>2874</v>
          </cell>
          <cell r="J18">
            <v>2803</v>
          </cell>
          <cell r="K18">
            <v>2846</v>
          </cell>
          <cell r="L18">
            <v>2715</v>
          </cell>
          <cell r="M18">
            <v>2549</v>
          </cell>
          <cell r="N18">
            <v>2317</v>
          </cell>
          <cell r="O18">
            <v>1968</v>
          </cell>
        </row>
        <row r="19">
          <cell r="B19">
            <v>6915.5</v>
          </cell>
          <cell r="D19">
            <v>5663</v>
          </cell>
          <cell r="E19">
            <v>5914</v>
          </cell>
          <cell r="F19">
            <v>6800</v>
          </cell>
          <cell r="G19">
            <v>7285</v>
          </cell>
          <cell r="H19">
            <v>7602</v>
          </cell>
          <cell r="I19">
            <v>7654</v>
          </cell>
          <cell r="J19">
            <v>7441</v>
          </cell>
          <cell r="K19">
            <v>7266</v>
          </cell>
          <cell r="L19">
            <v>7276</v>
          </cell>
          <cell r="M19">
            <v>7219</v>
          </cell>
          <cell r="N19">
            <v>6755</v>
          </cell>
          <cell r="O19">
            <v>6111</v>
          </cell>
        </row>
        <row r="21">
          <cell r="B21">
            <v>24982.666666666668</v>
          </cell>
          <cell r="D21">
            <v>24244</v>
          </cell>
          <cell r="E21">
            <v>24831</v>
          </cell>
          <cell r="F21">
            <v>24787</v>
          </cell>
          <cell r="G21">
            <v>25071</v>
          </cell>
          <cell r="H21">
            <v>24153</v>
          </cell>
          <cell r="I21">
            <v>24006</v>
          </cell>
          <cell r="J21">
            <v>23933</v>
          </cell>
          <cell r="K21">
            <v>24309</v>
          </cell>
          <cell r="L21">
            <v>25586</v>
          </cell>
          <cell r="M21">
            <v>26112</v>
          </cell>
          <cell r="N21">
            <v>26340</v>
          </cell>
          <cell r="O21">
            <v>26420</v>
          </cell>
        </row>
        <row r="22">
          <cell r="B22">
            <v>4285.0833333333339</v>
          </cell>
          <cell r="D22">
            <v>4219</v>
          </cell>
          <cell r="E22">
            <v>4207</v>
          </cell>
          <cell r="F22">
            <v>4234</v>
          </cell>
          <cell r="G22">
            <v>4298</v>
          </cell>
          <cell r="H22">
            <v>4317</v>
          </cell>
          <cell r="I22">
            <v>4327</v>
          </cell>
          <cell r="J22">
            <v>4192</v>
          </cell>
          <cell r="K22">
            <v>4318</v>
          </cell>
          <cell r="L22">
            <v>4280</v>
          </cell>
          <cell r="M22">
            <v>4342</v>
          </cell>
          <cell r="N22">
            <v>4336</v>
          </cell>
          <cell r="O22">
            <v>4351</v>
          </cell>
        </row>
        <row r="23">
          <cell r="B23">
            <v>4054.833333333333</v>
          </cell>
          <cell r="D23">
            <v>3676</v>
          </cell>
          <cell r="E23">
            <v>3679</v>
          </cell>
          <cell r="F23">
            <v>3863</v>
          </cell>
          <cell r="G23">
            <v>4028</v>
          </cell>
          <cell r="H23">
            <v>4228</v>
          </cell>
          <cell r="I23">
            <v>4405</v>
          </cell>
          <cell r="J23">
            <v>4303</v>
          </cell>
          <cell r="K23">
            <v>4320</v>
          </cell>
          <cell r="L23">
            <v>4231</v>
          </cell>
          <cell r="M23">
            <v>4172</v>
          </cell>
          <cell r="N23">
            <v>4003</v>
          </cell>
          <cell r="O23">
            <v>3750</v>
          </cell>
        </row>
        <row r="24">
          <cell r="B24">
            <v>4805.9166666666679</v>
          </cell>
          <cell r="D24">
            <v>4640</v>
          </cell>
          <cell r="E24">
            <v>4660</v>
          </cell>
          <cell r="F24">
            <v>4745</v>
          </cell>
          <cell r="G24">
            <v>4757</v>
          </cell>
          <cell r="H24">
            <v>4820</v>
          </cell>
          <cell r="I24">
            <v>4919</v>
          </cell>
          <cell r="J24">
            <v>4806</v>
          </cell>
          <cell r="K24">
            <v>4790</v>
          </cell>
          <cell r="L24">
            <v>4912</v>
          </cell>
          <cell r="M24">
            <v>4891</v>
          </cell>
          <cell r="N24">
            <v>4885</v>
          </cell>
          <cell r="O24">
            <v>4846</v>
          </cell>
        </row>
        <row r="25">
          <cell r="B25">
            <v>3006.5</v>
          </cell>
          <cell r="D25">
            <v>2905</v>
          </cell>
          <cell r="E25">
            <v>2915</v>
          </cell>
          <cell r="F25">
            <v>2941</v>
          </cell>
          <cell r="G25">
            <v>2984</v>
          </cell>
          <cell r="H25">
            <v>3006</v>
          </cell>
          <cell r="I25">
            <v>3083</v>
          </cell>
          <cell r="J25">
            <v>2858</v>
          </cell>
          <cell r="K25">
            <v>2994</v>
          </cell>
          <cell r="L25">
            <v>3091</v>
          </cell>
          <cell r="M25">
            <v>3065</v>
          </cell>
          <cell r="N25">
            <v>3089</v>
          </cell>
          <cell r="O25">
            <v>3147</v>
          </cell>
        </row>
        <row r="27">
          <cell r="B27">
            <v>283.5</v>
          </cell>
          <cell r="D27">
            <v>266</v>
          </cell>
          <cell r="E27">
            <v>267</v>
          </cell>
          <cell r="F27">
            <v>270</v>
          </cell>
          <cell r="G27">
            <v>271</v>
          </cell>
          <cell r="H27">
            <v>286</v>
          </cell>
          <cell r="I27">
            <v>290</v>
          </cell>
          <cell r="J27">
            <v>278</v>
          </cell>
          <cell r="K27">
            <v>285</v>
          </cell>
          <cell r="L27">
            <v>304</v>
          </cell>
          <cell r="M27">
            <v>307</v>
          </cell>
          <cell r="N27">
            <v>290</v>
          </cell>
          <cell r="O27">
            <v>288</v>
          </cell>
        </row>
        <row r="28">
          <cell r="B28">
            <v>1065.5833333333335</v>
          </cell>
          <cell r="D28">
            <v>760</v>
          </cell>
          <cell r="E28">
            <v>771</v>
          </cell>
          <cell r="F28">
            <v>773</v>
          </cell>
          <cell r="G28">
            <v>838</v>
          </cell>
          <cell r="H28">
            <v>1003</v>
          </cell>
          <cell r="I28">
            <v>1415</v>
          </cell>
          <cell r="J28">
            <v>1498</v>
          </cell>
          <cell r="K28">
            <v>1460</v>
          </cell>
          <cell r="L28">
            <v>1211</v>
          </cell>
          <cell r="M28">
            <v>1086</v>
          </cell>
          <cell r="N28">
            <v>981</v>
          </cell>
          <cell r="O28">
            <v>991</v>
          </cell>
        </row>
        <row r="29">
          <cell r="B29">
            <v>799143.58333333337</v>
          </cell>
          <cell r="D29">
            <v>783053</v>
          </cell>
          <cell r="E29">
            <v>788183</v>
          </cell>
          <cell r="F29">
            <v>788550</v>
          </cell>
          <cell r="G29">
            <v>794183</v>
          </cell>
          <cell r="H29">
            <v>798192</v>
          </cell>
          <cell r="I29">
            <v>804547</v>
          </cell>
          <cell r="J29">
            <v>798484</v>
          </cell>
          <cell r="K29">
            <v>802125</v>
          </cell>
          <cell r="L29">
            <v>805055</v>
          </cell>
          <cell r="M29">
            <v>806942</v>
          </cell>
          <cell r="N29">
            <v>810328</v>
          </cell>
          <cell r="O29">
            <v>810081</v>
          </cell>
        </row>
        <row r="30">
          <cell r="B30">
            <v>4558.166666666667</v>
          </cell>
          <cell r="D30">
            <v>4158</v>
          </cell>
          <cell r="E30">
            <v>4229</v>
          </cell>
          <cell r="F30">
            <v>4388</v>
          </cell>
          <cell r="G30">
            <v>4565</v>
          </cell>
          <cell r="H30">
            <v>4749</v>
          </cell>
          <cell r="I30">
            <v>4854</v>
          </cell>
          <cell r="J30">
            <v>4562</v>
          </cell>
          <cell r="K30">
            <v>4745</v>
          </cell>
          <cell r="L30">
            <v>4772</v>
          </cell>
          <cell r="M30">
            <v>4744</v>
          </cell>
          <cell r="N30">
            <v>4525</v>
          </cell>
          <cell r="O30">
            <v>4407</v>
          </cell>
        </row>
        <row r="31">
          <cell r="B31">
            <v>9859.8333333333339</v>
          </cell>
          <cell r="D31">
            <v>9595</v>
          </cell>
          <cell r="E31">
            <v>9777</v>
          </cell>
          <cell r="F31">
            <v>9811</v>
          </cell>
          <cell r="G31">
            <v>9893</v>
          </cell>
          <cell r="H31">
            <v>9851</v>
          </cell>
          <cell r="I31">
            <v>9796</v>
          </cell>
          <cell r="J31">
            <v>9498</v>
          </cell>
          <cell r="K31">
            <v>9747</v>
          </cell>
          <cell r="L31">
            <v>10125</v>
          </cell>
          <cell r="M31">
            <v>10140</v>
          </cell>
          <cell r="N31">
            <v>10071</v>
          </cell>
          <cell r="O31">
            <v>10014</v>
          </cell>
        </row>
        <row r="33">
          <cell r="B33">
            <v>9765.5833333333321</v>
          </cell>
          <cell r="D33">
            <v>9537</v>
          </cell>
          <cell r="E33">
            <v>9656</v>
          </cell>
          <cell r="F33">
            <v>9618</v>
          </cell>
          <cell r="G33">
            <v>9525</v>
          </cell>
          <cell r="H33">
            <v>9714</v>
          </cell>
          <cell r="I33">
            <v>10052</v>
          </cell>
          <cell r="J33">
            <v>9792</v>
          </cell>
          <cell r="K33">
            <v>9815</v>
          </cell>
          <cell r="L33">
            <v>9945</v>
          </cell>
          <cell r="M33">
            <v>9897</v>
          </cell>
          <cell r="N33">
            <v>9820</v>
          </cell>
          <cell r="O33">
            <v>9816</v>
          </cell>
        </row>
        <row r="34">
          <cell r="B34">
            <v>30740.083333333328</v>
          </cell>
          <cell r="D34">
            <v>33623</v>
          </cell>
          <cell r="E34">
            <v>33678</v>
          </cell>
          <cell r="F34">
            <v>33236</v>
          </cell>
          <cell r="G34">
            <v>30820</v>
          </cell>
          <cell r="H34">
            <v>28652</v>
          </cell>
          <cell r="I34">
            <v>30205</v>
          </cell>
          <cell r="J34">
            <v>29533</v>
          </cell>
          <cell r="K34">
            <v>29602</v>
          </cell>
          <cell r="L34">
            <v>28825</v>
          </cell>
          <cell r="M34">
            <v>28316</v>
          </cell>
          <cell r="N34">
            <v>28919</v>
          </cell>
          <cell r="O34">
            <v>33472</v>
          </cell>
        </row>
        <row r="35">
          <cell r="B35">
            <v>19385.916666666664</v>
          </cell>
          <cell r="D35">
            <v>19211</v>
          </cell>
          <cell r="E35">
            <v>19353</v>
          </cell>
          <cell r="F35">
            <v>19360</v>
          </cell>
          <cell r="G35">
            <v>19301</v>
          </cell>
          <cell r="H35">
            <v>19619</v>
          </cell>
          <cell r="I35">
            <v>19269</v>
          </cell>
          <cell r="J35">
            <v>19108</v>
          </cell>
          <cell r="K35">
            <v>19639</v>
          </cell>
          <cell r="L35">
            <v>19537</v>
          </cell>
          <cell r="M35">
            <v>19486</v>
          </cell>
          <cell r="N35">
            <v>19410</v>
          </cell>
          <cell r="O35">
            <v>19338</v>
          </cell>
        </row>
        <row r="36">
          <cell r="B36">
            <v>14341.166666666668</v>
          </cell>
          <cell r="D36">
            <v>13450</v>
          </cell>
          <cell r="E36">
            <v>13675</v>
          </cell>
          <cell r="F36">
            <v>13715</v>
          </cell>
          <cell r="G36">
            <v>14240</v>
          </cell>
          <cell r="H36">
            <v>14495</v>
          </cell>
          <cell r="I36">
            <v>14715</v>
          </cell>
          <cell r="J36">
            <v>14382</v>
          </cell>
          <cell r="K36">
            <v>14391</v>
          </cell>
          <cell r="L36">
            <v>14568</v>
          </cell>
          <cell r="M36">
            <v>14791</v>
          </cell>
          <cell r="N36">
            <v>14770</v>
          </cell>
          <cell r="O36">
            <v>14902</v>
          </cell>
        </row>
        <row r="37">
          <cell r="B37">
            <v>305583.91666666663</v>
          </cell>
          <cell r="D37">
            <v>303544</v>
          </cell>
          <cell r="E37">
            <v>305620</v>
          </cell>
          <cell r="F37">
            <v>305190</v>
          </cell>
          <cell r="G37">
            <v>306655</v>
          </cell>
          <cell r="H37">
            <v>304559</v>
          </cell>
          <cell r="I37">
            <v>302249</v>
          </cell>
          <cell r="J37">
            <v>296895</v>
          </cell>
          <cell r="K37">
            <v>300569</v>
          </cell>
          <cell r="L37">
            <v>308740</v>
          </cell>
          <cell r="M37">
            <v>310753</v>
          </cell>
          <cell r="N37">
            <v>311154</v>
          </cell>
          <cell r="O37">
            <v>311079</v>
          </cell>
        </row>
        <row r="39">
          <cell r="B39">
            <v>12108.666666666666</v>
          </cell>
          <cell r="D39">
            <v>11741</v>
          </cell>
          <cell r="E39">
            <v>11805</v>
          </cell>
          <cell r="F39">
            <v>11710</v>
          </cell>
          <cell r="G39">
            <v>11609</v>
          </cell>
          <cell r="H39">
            <v>11994</v>
          </cell>
          <cell r="I39">
            <v>12528</v>
          </cell>
          <cell r="J39">
            <v>12500</v>
          </cell>
          <cell r="K39">
            <v>12624</v>
          </cell>
          <cell r="L39">
            <v>12486</v>
          </cell>
          <cell r="M39">
            <v>12259</v>
          </cell>
          <cell r="N39">
            <v>11922</v>
          </cell>
          <cell r="O39">
            <v>12126</v>
          </cell>
        </row>
        <row r="40">
          <cell r="B40">
            <v>84396.333333333343</v>
          </cell>
          <cell r="D40">
            <v>81863</v>
          </cell>
          <cell r="E40">
            <v>83374</v>
          </cell>
          <cell r="F40">
            <v>83528</v>
          </cell>
          <cell r="G40">
            <v>84988</v>
          </cell>
          <cell r="H40">
            <v>85506</v>
          </cell>
          <cell r="I40">
            <v>83303</v>
          </cell>
          <cell r="J40">
            <v>81632</v>
          </cell>
          <cell r="K40">
            <v>83589</v>
          </cell>
          <cell r="L40">
            <v>86010</v>
          </cell>
          <cell r="M40">
            <v>86325</v>
          </cell>
          <cell r="N40">
            <v>86615</v>
          </cell>
          <cell r="O40">
            <v>86023</v>
          </cell>
        </row>
        <row r="41">
          <cell r="B41">
            <v>1235.5</v>
          </cell>
          <cell r="D41">
            <v>1057</v>
          </cell>
          <cell r="E41">
            <v>1042</v>
          </cell>
          <cell r="F41">
            <v>1167</v>
          </cell>
          <cell r="G41">
            <v>1306</v>
          </cell>
          <cell r="H41">
            <v>1385</v>
          </cell>
          <cell r="I41">
            <v>1417</v>
          </cell>
          <cell r="J41">
            <v>1288</v>
          </cell>
          <cell r="K41">
            <v>1298</v>
          </cell>
          <cell r="L41">
            <v>1290</v>
          </cell>
          <cell r="M41">
            <v>1272</v>
          </cell>
          <cell r="N41">
            <v>1188</v>
          </cell>
          <cell r="O41">
            <v>1116</v>
          </cell>
        </row>
        <row r="42">
          <cell r="B42">
            <v>122009.74999999999</v>
          </cell>
          <cell r="D42">
            <v>119232</v>
          </cell>
          <cell r="E42">
            <v>120637</v>
          </cell>
          <cell r="F42">
            <v>119904</v>
          </cell>
          <cell r="G42">
            <v>121603</v>
          </cell>
          <cell r="H42">
            <v>122058</v>
          </cell>
          <cell r="I42">
            <v>122593</v>
          </cell>
          <cell r="J42">
            <v>121561</v>
          </cell>
          <cell r="K42">
            <v>121980</v>
          </cell>
          <cell r="L42">
            <v>122130</v>
          </cell>
          <cell r="M42">
            <v>123823</v>
          </cell>
          <cell r="N42">
            <v>124304</v>
          </cell>
          <cell r="O42">
            <v>124292</v>
          </cell>
        </row>
      </sheetData>
      <sheetData sheetId="4">
        <row r="7">
          <cell r="B7">
            <v>108459227822</v>
          </cell>
        </row>
      </sheetData>
      <sheetData sheetId="5">
        <row r="7">
          <cell r="C7">
            <v>108459227822</v>
          </cell>
          <cell r="G7">
            <v>27113724661</v>
          </cell>
          <cell r="I7">
            <v>26166431093</v>
          </cell>
          <cell r="K7">
            <v>26463145863</v>
          </cell>
          <cell r="M7">
            <v>28715926205</v>
          </cell>
        </row>
        <row r="9">
          <cell r="C9">
            <v>102067400</v>
          </cell>
          <cell r="G9">
            <v>24961971</v>
          </cell>
          <cell r="I9">
            <v>25970535</v>
          </cell>
          <cell r="K9">
            <v>24665809</v>
          </cell>
          <cell r="M9">
            <v>26469085</v>
          </cell>
        </row>
        <row r="10">
          <cell r="C10">
            <v>1385337209</v>
          </cell>
          <cell r="G10">
            <v>353376601</v>
          </cell>
          <cell r="I10">
            <v>329310690</v>
          </cell>
          <cell r="K10">
            <v>351386820</v>
          </cell>
          <cell r="M10">
            <v>351263098</v>
          </cell>
        </row>
        <row r="11">
          <cell r="C11">
            <v>3202554279</v>
          </cell>
          <cell r="G11">
            <v>771378190</v>
          </cell>
          <cell r="I11">
            <v>787978591</v>
          </cell>
          <cell r="K11">
            <v>787527073</v>
          </cell>
          <cell r="M11">
            <v>855670425</v>
          </cell>
        </row>
        <row r="12">
          <cell r="C12">
            <v>416774626</v>
          </cell>
          <cell r="G12">
            <v>101814959</v>
          </cell>
          <cell r="I12">
            <v>100001046</v>
          </cell>
          <cell r="K12">
            <v>103699896</v>
          </cell>
          <cell r="M12">
            <v>111258725</v>
          </cell>
        </row>
        <row r="13">
          <cell r="C13">
            <v>16356374</v>
          </cell>
          <cell r="G13">
            <v>2923137</v>
          </cell>
          <cell r="I13">
            <v>4022849</v>
          </cell>
          <cell r="K13">
            <v>4891691</v>
          </cell>
          <cell r="M13">
            <v>4518697</v>
          </cell>
        </row>
        <row r="15">
          <cell r="C15">
            <v>8167344307</v>
          </cell>
          <cell r="G15">
            <v>1991130276</v>
          </cell>
          <cell r="I15">
            <v>1959908043</v>
          </cell>
          <cell r="K15">
            <v>2058153223</v>
          </cell>
          <cell r="M15">
            <v>2158152765</v>
          </cell>
        </row>
        <row r="16">
          <cell r="C16">
            <v>488924063</v>
          </cell>
          <cell r="G16">
            <v>123903196</v>
          </cell>
          <cell r="I16">
            <v>115655921</v>
          </cell>
          <cell r="K16">
            <v>120573779</v>
          </cell>
          <cell r="M16">
            <v>128791167</v>
          </cell>
        </row>
        <row r="17">
          <cell r="C17">
            <v>201379938</v>
          </cell>
          <cell r="G17">
            <v>47561476</v>
          </cell>
          <cell r="I17">
            <v>47941381</v>
          </cell>
          <cell r="K17">
            <v>47192909</v>
          </cell>
          <cell r="M17">
            <v>58684172</v>
          </cell>
        </row>
        <row r="18">
          <cell r="C18">
            <v>96097342</v>
          </cell>
          <cell r="G18">
            <v>18967157</v>
          </cell>
          <cell r="I18">
            <v>25099690</v>
          </cell>
          <cell r="K18">
            <v>27294208</v>
          </cell>
          <cell r="M18">
            <v>24736287</v>
          </cell>
        </row>
        <row r="19">
          <cell r="C19">
            <v>310134071</v>
          </cell>
          <cell r="G19">
            <v>66210932</v>
          </cell>
          <cell r="I19">
            <v>81543934</v>
          </cell>
          <cell r="K19">
            <v>82058627</v>
          </cell>
          <cell r="M19">
            <v>80320578</v>
          </cell>
        </row>
        <row r="21">
          <cell r="C21">
            <v>1094550342</v>
          </cell>
          <cell r="G21">
            <v>248105469</v>
          </cell>
          <cell r="I21">
            <v>262687617</v>
          </cell>
          <cell r="K21">
            <v>280537310</v>
          </cell>
          <cell r="M21">
            <v>303219946</v>
          </cell>
        </row>
        <row r="22">
          <cell r="C22">
            <v>198327220</v>
          </cell>
          <cell r="G22">
            <v>48155543</v>
          </cell>
          <cell r="I22">
            <v>49373766</v>
          </cell>
          <cell r="K22">
            <v>46971389</v>
          </cell>
          <cell r="M22">
            <v>53826522</v>
          </cell>
        </row>
        <row r="23">
          <cell r="C23">
            <v>168861863</v>
          </cell>
          <cell r="G23">
            <v>37175986</v>
          </cell>
          <cell r="I23">
            <v>43368733</v>
          </cell>
          <cell r="K23">
            <v>43683563</v>
          </cell>
          <cell r="M23">
            <v>44633581</v>
          </cell>
        </row>
        <row r="24">
          <cell r="C24">
            <v>251602773</v>
          </cell>
          <cell r="G24">
            <v>59482855</v>
          </cell>
          <cell r="I24">
            <v>61845823</v>
          </cell>
          <cell r="K24">
            <v>65456111</v>
          </cell>
          <cell r="M24">
            <v>64817984</v>
          </cell>
        </row>
        <row r="25">
          <cell r="C25">
            <v>157030112</v>
          </cell>
          <cell r="G25">
            <v>39080332</v>
          </cell>
          <cell r="I25">
            <v>37359801</v>
          </cell>
          <cell r="K25">
            <v>37937949</v>
          </cell>
          <cell r="M25">
            <v>42652030</v>
          </cell>
        </row>
        <row r="27">
          <cell r="C27">
            <v>9330605</v>
          </cell>
          <cell r="G27">
            <v>2144977</v>
          </cell>
          <cell r="I27">
            <v>2285897</v>
          </cell>
          <cell r="K27">
            <v>2385853</v>
          </cell>
          <cell r="M27">
            <v>2513878</v>
          </cell>
        </row>
        <row r="28">
          <cell r="C28">
            <v>40710282</v>
          </cell>
          <cell r="G28">
            <v>7383448</v>
          </cell>
          <cell r="I28">
            <v>9402326</v>
          </cell>
          <cell r="K28">
            <v>12885987</v>
          </cell>
          <cell r="M28">
            <v>11038521</v>
          </cell>
        </row>
        <row r="29">
          <cell r="C29">
            <v>58395567691</v>
          </cell>
          <cell r="G29">
            <v>14813328181</v>
          </cell>
          <cell r="I29">
            <v>14026011246</v>
          </cell>
          <cell r="K29">
            <v>14152770319</v>
          </cell>
          <cell r="M29">
            <v>15403457945</v>
          </cell>
        </row>
        <row r="30">
          <cell r="C30">
            <v>212608218</v>
          </cell>
          <cell r="G30">
            <v>48948694</v>
          </cell>
          <cell r="I30">
            <v>53297698</v>
          </cell>
          <cell r="K30">
            <v>53378869</v>
          </cell>
          <cell r="M30">
            <v>56982957</v>
          </cell>
        </row>
        <row r="31">
          <cell r="C31">
            <v>394289516</v>
          </cell>
          <cell r="G31">
            <v>93345902</v>
          </cell>
          <cell r="I31">
            <v>96682657</v>
          </cell>
          <cell r="K31">
            <v>98232740</v>
          </cell>
          <cell r="M31">
            <v>106028217</v>
          </cell>
        </row>
        <row r="33">
          <cell r="C33">
            <v>439592207</v>
          </cell>
          <cell r="G33">
            <v>102056924</v>
          </cell>
          <cell r="I33">
            <v>108198101</v>
          </cell>
          <cell r="K33">
            <v>111395272</v>
          </cell>
          <cell r="M33">
            <v>117941910</v>
          </cell>
        </row>
        <row r="34">
          <cell r="C34">
            <v>1965706790</v>
          </cell>
          <cell r="G34">
            <v>519284136</v>
          </cell>
          <cell r="I34">
            <v>446856711</v>
          </cell>
          <cell r="K34">
            <v>458356758</v>
          </cell>
          <cell r="M34">
            <v>541209185</v>
          </cell>
        </row>
        <row r="35">
          <cell r="C35">
            <v>977449969</v>
          </cell>
          <cell r="G35">
            <v>234493298</v>
          </cell>
          <cell r="I35">
            <v>243656610</v>
          </cell>
          <cell r="K35">
            <v>240960332</v>
          </cell>
          <cell r="M35">
            <v>258339729</v>
          </cell>
        </row>
        <row r="36">
          <cell r="C36">
            <v>770849634</v>
          </cell>
          <cell r="G36">
            <v>180835225</v>
          </cell>
          <cell r="I36">
            <v>183503876</v>
          </cell>
          <cell r="K36">
            <v>190300179</v>
          </cell>
          <cell r="M36">
            <v>216210354</v>
          </cell>
        </row>
        <row r="37">
          <cell r="C37">
            <v>17667489061</v>
          </cell>
          <cell r="G37">
            <v>4438605491</v>
          </cell>
          <cell r="I37">
            <v>4285976637</v>
          </cell>
          <cell r="K37">
            <v>4272869872</v>
          </cell>
          <cell r="M37">
            <v>4670037061</v>
          </cell>
        </row>
        <row r="39">
          <cell r="C39">
            <v>659220799</v>
          </cell>
          <cell r="G39">
            <v>169371160</v>
          </cell>
          <cell r="I39">
            <v>151541699</v>
          </cell>
          <cell r="K39">
            <v>163872263</v>
          </cell>
          <cell r="M39">
            <v>174435677</v>
          </cell>
        </row>
        <row r="40">
          <cell r="C40">
            <v>3909648929</v>
          </cell>
          <cell r="G40">
            <v>915806387</v>
          </cell>
          <cell r="I40">
            <v>970664217</v>
          </cell>
          <cell r="K40">
            <v>963278785</v>
          </cell>
          <cell r="M40">
            <v>1059899540</v>
          </cell>
        </row>
        <row r="41">
          <cell r="C41">
            <v>49807852</v>
          </cell>
          <cell r="G41">
            <v>10632968</v>
          </cell>
          <cell r="I41">
            <v>12796371</v>
          </cell>
          <cell r="K41">
            <v>13174829</v>
          </cell>
          <cell r="M41">
            <v>13203684</v>
          </cell>
        </row>
        <row r="42">
          <cell r="C42">
            <v>6709614350</v>
          </cell>
          <cell r="G42">
            <v>1643259790</v>
          </cell>
          <cell r="I42">
            <v>1643488627</v>
          </cell>
          <cell r="K42">
            <v>1647253448</v>
          </cell>
          <cell r="M42">
            <v>1775612485</v>
          </cell>
        </row>
      </sheetData>
      <sheetData sheetId="6"/>
      <sheetData sheetId="7"/>
      <sheetData sheetId="8"/>
      <sheetData sheetId="9">
        <row r="1">
          <cell r="A1" t="str">
            <v>TABLE 11.  NONAGRICULTURAL PAYROLL WAGES</v>
          </cell>
        </row>
        <row r="36">
          <cell r="F36" t="str">
            <v>TABLE 14.  AVERAGE MONTHLY NONAGRICULTURAL PAYROLL WAGES</v>
          </cell>
        </row>
        <row r="37">
          <cell r="F37" t="str">
            <v>IN UTAH BY COUNTY AND QUARTER, 2023</v>
          </cell>
        </row>
      </sheetData>
      <sheetData sheetId="10"/>
      <sheetData sheetId="11">
        <row r="1">
          <cell r="A1" t="str">
            <v>TABLE 9.  NONAGRICULTURAL PAYROLL EMPLOYMENT IN UTAH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4"/>
  <sheetViews>
    <sheetView tabSelected="1" topLeftCell="A4" zoomScaleNormal="100" workbookViewId="0">
      <selection activeCell="A44" sqref="A44"/>
    </sheetView>
  </sheetViews>
  <sheetFormatPr defaultRowHeight="12.75" x14ac:dyDescent="0.2"/>
  <cols>
    <col min="1" max="1" width="13.140625" customWidth="1"/>
    <col min="2" max="2" width="4.7109375" customWidth="1"/>
    <col min="3" max="3" width="16" bestFit="1" customWidth="1"/>
    <col min="4" max="4" width="4.7109375" customWidth="1"/>
    <col min="5" max="5" width="16" bestFit="1" customWidth="1"/>
    <col min="6" max="6" width="4.7109375" customWidth="1"/>
    <col min="7" max="7" width="16" bestFit="1" customWidth="1"/>
    <col min="8" max="8" width="4.7109375" customWidth="1"/>
    <col min="9" max="9" width="16" bestFit="1" customWidth="1"/>
    <col min="10" max="10" width="4.7109375" customWidth="1"/>
    <col min="11" max="11" width="15.85546875" customWidth="1"/>
  </cols>
  <sheetData>
    <row r="1" spans="1:1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x14ac:dyDescent="0.2">
      <c r="A2" s="5"/>
      <c r="B2" s="5"/>
      <c r="C2" s="11" t="str">
        <f>'[1]Wages Pivots'!F36</f>
        <v>TABLE 14.  AVERAGE MONTHLY NONAGRICULTURAL PAYROLL WAGES</v>
      </c>
      <c r="D2" s="11"/>
      <c r="E2" s="11"/>
      <c r="F2" s="11"/>
      <c r="G2" s="11"/>
      <c r="H2" s="11"/>
      <c r="I2" s="11"/>
      <c r="J2" s="4"/>
      <c r="K2" s="4"/>
    </row>
    <row r="3" spans="1:11" x14ac:dyDescent="0.2">
      <c r="A3" s="5"/>
      <c r="B3" s="5"/>
      <c r="C3" s="11" t="str">
        <f>'[1]Wages Pivots'!F37</f>
        <v>IN UTAH BY COUNTY AND QUARTER, 2023</v>
      </c>
      <c r="D3" s="11"/>
      <c r="E3" s="11"/>
      <c r="F3" s="11"/>
      <c r="G3" s="11"/>
      <c r="H3" s="11"/>
      <c r="I3" s="11"/>
      <c r="J3" s="4"/>
      <c r="K3" s="4"/>
    </row>
    <row r="4" spans="1:1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3.5" thickBot="1" x14ac:dyDescent="0.25">
      <c r="A5" s="3" t="s">
        <v>30</v>
      </c>
      <c r="B5" s="3"/>
      <c r="C5" s="3" t="s">
        <v>31</v>
      </c>
      <c r="D5" s="3"/>
      <c r="E5" s="3" t="s">
        <v>32</v>
      </c>
      <c r="F5" s="3"/>
      <c r="G5" s="3" t="s">
        <v>33</v>
      </c>
      <c r="H5" s="3"/>
      <c r="I5" s="3" t="s">
        <v>34</v>
      </c>
      <c r="J5" s="3"/>
      <c r="K5" s="3" t="s">
        <v>35</v>
      </c>
    </row>
    <row r="6" spans="1:11" ht="13.5" thickTop="1" x14ac:dyDescent="0.2">
      <c r="A6" s="6"/>
      <c r="B6" s="7"/>
      <c r="C6" s="6"/>
      <c r="D6" s="6"/>
      <c r="E6" s="6"/>
      <c r="F6" s="6"/>
      <c r="G6" s="6"/>
      <c r="H6" s="6"/>
      <c r="I6" s="6"/>
      <c r="J6" s="6"/>
      <c r="K6" s="6"/>
    </row>
    <row r="7" spans="1:11" x14ac:dyDescent="0.2">
      <c r="A7" s="7" t="s">
        <v>29</v>
      </c>
      <c r="B7" s="6"/>
      <c r="C7" s="8">
        <f>IF([1]Form12!C7=0,0,([1]Form12!C7/[1]Form10!B7)/12)</f>
        <v>5241.7392637096918</v>
      </c>
      <c r="D7" s="7"/>
      <c r="E7" s="8">
        <f>IF([1]Form12!G7=0,0,([1]Form12!G7/AVERAGE([1]Form10!D7:F7))/3)</f>
        <v>5313.1890982693258</v>
      </c>
      <c r="F7" s="8"/>
      <c r="G7" s="8">
        <f>IF([1]Form12!I7=0,0,([1]Form12!I7/AVERAGE([1]Form10!G7:I7))/3)</f>
        <v>5056.7998581120046</v>
      </c>
      <c r="H7" s="8"/>
      <c r="I7" s="8">
        <f>IF([1]Form12!K7=0,0,([1]Form12!K7/AVERAGE([1]Form10!J7:L7))/3)</f>
        <v>5119.0414531165279</v>
      </c>
      <c r="J7" s="8"/>
      <c r="K7" s="8">
        <f>IF([1]Form12!M7=0,0,([1]Form12!M7/AVERAGE([1]Form10!M7:O7))/3)</f>
        <v>5475.6399951947869</v>
      </c>
    </row>
    <row r="8" spans="1:1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spans="1:11" x14ac:dyDescent="0.2">
      <c r="A9" s="1" t="s">
        <v>0</v>
      </c>
      <c r="B9" s="6"/>
      <c r="C9" s="9">
        <f>IF([1]Form12!C9=0,0,([1]Form12!C9/[1]Form10!B9)/12)</f>
        <v>3409.0647962591852</v>
      </c>
      <c r="D9" s="6"/>
      <c r="E9" s="9">
        <f>IF([1]Form12!G9=0,0,([1]Form12!G9/AVERAGE([1]Form10!D9:F9))/3)</f>
        <v>3349.7008856682769</v>
      </c>
      <c r="F9" s="9"/>
      <c r="G9" s="9">
        <f>IF([1]Form12!I9=0,0,([1]Form12!I9/AVERAGE([1]Form10!G9:I9))/3)</f>
        <v>3405.9718032786891</v>
      </c>
      <c r="H9" s="9"/>
      <c r="I9" s="9">
        <f>IF([1]Form12!K9=0,0,([1]Form12!K9/AVERAGE([1]Form10!J9:L9))/3)</f>
        <v>3333.2174324324328</v>
      </c>
      <c r="J9" s="9"/>
      <c r="K9" s="9">
        <f>IF([1]Form12!M9=0,0,([1]Form12!M9/AVERAGE([1]Form10!M9:O9))/3)</f>
        <v>3546.7084282460141</v>
      </c>
    </row>
    <row r="10" spans="1:11" x14ac:dyDescent="0.2">
      <c r="A10" s="1" t="s">
        <v>1</v>
      </c>
      <c r="B10" s="6"/>
      <c r="C10" s="9">
        <f>IF([1]Form12!C10=0,0,([1]Form12!C10/[1]Form10!B10)/12)</f>
        <v>4868.9643369276409</v>
      </c>
      <c r="D10" s="6"/>
      <c r="E10" s="9">
        <f>IF([1]Form12!G10=0,0,([1]Form12!G10/AVERAGE([1]Form10!D10:F10))/3)</f>
        <v>5083.6776527793763</v>
      </c>
      <c r="F10" s="9"/>
      <c r="G10" s="9">
        <f>IF([1]Form12!I10=0,0,([1]Form12!I10/AVERAGE([1]Form10!G10:I10))/3)</f>
        <v>4608.9669699090273</v>
      </c>
      <c r="H10" s="9"/>
      <c r="I10" s="9">
        <f>IF([1]Form12!K10=0,0,([1]Form12!K10/AVERAGE([1]Form10!J10:L10))/3)</f>
        <v>4907.500069830452</v>
      </c>
      <c r="J10" s="9"/>
      <c r="K10" s="9">
        <f>IF([1]Form12!M10=0,0,([1]Form12!M10/AVERAGE([1]Form10!M10:O10))/3)</f>
        <v>4881.3660088938295</v>
      </c>
    </row>
    <row r="11" spans="1:11" x14ac:dyDescent="0.2">
      <c r="A11" s="1" t="s">
        <v>2</v>
      </c>
      <c r="B11" s="6"/>
      <c r="C11" s="9">
        <f>IF([1]Form12!C11=0,0,([1]Form12!C11/[1]Form10!B11)/12)</f>
        <v>3970.7124211450337</v>
      </c>
      <c r="D11" s="6"/>
      <c r="E11" s="9">
        <f>IF([1]Form12!G11=0,0,([1]Form12!G11/AVERAGE([1]Form10!D11:F11))/3)</f>
        <v>3819.8196007744832</v>
      </c>
      <c r="F11" s="9"/>
      <c r="G11" s="9">
        <f>IF([1]Form12!I11=0,0,([1]Form12!I11/AVERAGE([1]Form10!G11:I11))/3)</f>
        <v>3899.9380892753738</v>
      </c>
      <c r="H11" s="9"/>
      <c r="I11" s="9">
        <f>IF([1]Form12!K11=0,0,([1]Form12!K11/AVERAGE([1]Form10!J11:L11))/3)</f>
        <v>3996.8081090545525</v>
      </c>
      <c r="J11" s="9"/>
      <c r="K11" s="9">
        <f>IF([1]Form12!M11=0,0,([1]Form12!M11/AVERAGE([1]Form10!M11:O11))/3)</f>
        <v>4163.5424421575071</v>
      </c>
    </row>
    <row r="12" spans="1:11" x14ac:dyDescent="0.2">
      <c r="A12" s="1" t="s">
        <v>3</v>
      </c>
      <c r="B12" s="6"/>
      <c r="C12" s="9">
        <f>IF([1]Form12!C12=0,0,([1]Form12!C12/[1]Form10!B12)/12)</f>
        <v>3929.6488369681028</v>
      </c>
      <c r="D12" s="6"/>
      <c r="E12" s="9">
        <f>IF([1]Form12!G12=0,0,([1]Form12!G12/AVERAGE([1]Form10!D12:F12))/3)</f>
        <v>3879.8475344867002</v>
      </c>
      <c r="F12" s="9"/>
      <c r="G12" s="9">
        <f>IF([1]Form12!I12=0,0,([1]Form12!I12/AVERAGE([1]Form10!G12:I12))/3)</f>
        <v>3758.025028184893</v>
      </c>
      <c r="H12" s="9"/>
      <c r="I12" s="9">
        <f>IF([1]Form12!K12=0,0,([1]Form12!K12/AVERAGE([1]Form10!J12:L12))/3)</f>
        <v>3918.0827445498162</v>
      </c>
      <c r="J12" s="9"/>
      <c r="K12" s="9">
        <f>IF([1]Form12!M12=0,0,([1]Form12!M12/AVERAGE([1]Form10!M12:O12))/3)</f>
        <v>4160.76009723261</v>
      </c>
    </row>
    <row r="13" spans="1:11" x14ac:dyDescent="0.2">
      <c r="A13" s="1" t="s">
        <v>4</v>
      </c>
      <c r="B13" s="6"/>
      <c r="C13" s="9">
        <f>IF([1]Form12!C13=0,0,([1]Form12!C13/[1]Form10!B13)/12)</f>
        <v>3282.4350792695163</v>
      </c>
      <c r="D13" s="6"/>
      <c r="E13" s="9">
        <f>IF([1]Form12!G13=0,0,([1]Form12!G13/AVERAGE([1]Form10!D13:F13))/3)</f>
        <v>3035.4485981308412</v>
      </c>
      <c r="F13" s="9"/>
      <c r="G13" s="9">
        <f>IF([1]Form12!I13=0,0,([1]Form12!I13/AVERAGE([1]Form10!G13:I13))/3)</f>
        <v>2949.3027859237536</v>
      </c>
      <c r="H13" s="9"/>
      <c r="I13" s="9">
        <f>IF([1]Form12!K13=0,0,([1]Form12!K13/AVERAGE([1]Form10!J13:L13))/3)</f>
        <v>3174.3614536015575</v>
      </c>
      <c r="J13" s="9"/>
      <c r="K13" s="9">
        <f>IF([1]Form12!M13=0,0,([1]Form12!M13/AVERAGE([1]Form10!M13:O13))/3)</f>
        <v>4052.6430493273542</v>
      </c>
    </row>
    <row r="14" spans="1:11" x14ac:dyDescent="0.2">
      <c r="A14" s="1"/>
      <c r="B14" s="6"/>
      <c r="C14" s="9"/>
      <c r="D14" s="6"/>
      <c r="E14" s="9"/>
      <c r="F14" s="9"/>
      <c r="G14" s="9"/>
      <c r="H14" s="9"/>
      <c r="I14" s="9"/>
      <c r="J14" s="9"/>
      <c r="K14" s="9"/>
    </row>
    <row r="15" spans="1:11" x14ac:dyDescent="0.2">
      <c r="A15" s="1" t="s">
        <v>5</v>
      </c>
      <c r="B15" s="6"/>
      <c r="C15" s="9">
        <f>IF([1]Form12!C15=0,0,([1]Form12!C15/[1]Form10!B15)/12)</f>
        <v>4720.4134432770907</v>
      </c>
      <c r="D15" s="6"/>
      <c r="E15" s="9">
        <f>IF([1]Form12!G15=0,0,([1]Form12!G15/AVERAGE([1]Form10!D15:F15))/3)</f>
        <v>4725.0474633304775</v>
      </c>
      <c r="F15" s="9"/>
      <c r="G15" s="9">
        <f>IF([1]Form12!I15=0,0,([1]Form12!I15/AVERAGE([1]Form10!G15:I15))/3)</f>
        <v>4500.0115788893636</v>
      </c>
      <c r="H15" s="9"/>
      <c r="I15" s="9">
        <f>IF([1]Form12!K15=0,0,([1]Form12!K15/AVERAGE([1]Form10!J15:L15))/3)</f>
        <v>4716.3594226212572</v>
      </c>
      <c r="J15" s="9"/>
      <c r="K15" s="9">
        <f>IF([1]Form12!M15=0,0,([1]Form12!M15/AVERAGE([1]Form10!M15:O15))/3)</f>
        <v>4939.7063508957444</v>
      </c>
    </row>
    <row r="16" spans="1:11" x14ac:dyDescent="0.2">
      <c r="A16" s="1" t="s">
        <v>6</v>
      </c>
      <c r="B16" s="6"/>
      <c r="C16" s="9">
        <f>IF([1]Form12!C16=0,0,([1]Form12!C16/[1]Form10!B16)/12)</f>
        <v>4638.1761547437227</v>
      </c>
      <c r="D16" s="6"/>
      <c r="E16" s="9">
        <f>IF([1]Form12!G16=0,0,([1]Form12!G16/AVERAGE([1]Form10!D16:F16))/3)</f>
        <v>4834.8693175166818</v>
      </c>
      <c r="F16" s="9"/>
      <c r="G16" s="9">
        <f>IF([1]Form12!I16=0,0,([1]Form12!I16/AVERAGE([1]Form10!G16:I16))/3)</f>
        <v>4340.135132092465</v>
      </c>
      <c r="H16" s="9"/>
      <c r="I16" s="9">
        <f>IF([1]Form12!K16=0,0,([1]Form12!K16/AVERAGE([1]Form10!J16:L16))/3)</f>
        <v>4543.9524778594305</v>
      </c>
      <c r="J16" s="9"/>
      <c r="K16" s="9">
        <f>IF([1]Form12!M16=0,0,([1]Form12!M16/AVERAGE([1]Form10!M16:O16))/3)</f>
        <v>4841.2271924219076</v>
      </c>
    </row>
    <row r="17" spans="1:11" x14ac:dyDescent="0.2">
      <c r="A17" s="1" t="s">
        <v>7</v>
      </c>
      <c r="B17" s="6"/>
      <c r="C17" s="9">
        <f>IF([1]Form12!C17=0,0,([1]Form12!C17/[1]Form10!B17)/12)</f>
        <v>4528.7502642408981</v>
      </c>
      <c r="D17" s="6"/>
      <c r="E17" s="9">
        <f>IF([1]Form12!G17=0,0,([1]Form12!G17/AVERAGE([1]Form10!D17:F17))/3)</f>
        <v>4361.8374908290543</v>
      </c>
      <c r="F17" s="9"/>
      <c r="G17" s="9">
        <f>IF([1]Form12!I17=0,0,([1]Form12!I17/AVERAGE([1]Form10!G17:I17))/3)</f>
        <v>4291.5926058544446</v>
      </c>
      <c r="H17" s="9"/>
      <c r="I17" s="9">
        <f>IF([1]Form12!K17=0,0,([1]Form12!K17/AVERAGE([1]Form10!J17:L17))/3)</f>
        <v>4127.7800227411881</v>
      </c>
      <c r="J17" s="9"/>
      <c r="K17" s="9">
        <f>IF([1]Form12!M17=0,0,([1]Form12!M17/AVERAGE([1]Form10!M17:O17))/3)</f>
        <v>5354.8838397664022</v>
      </c>
    </row>
    <row r="18" spans="1:11" x14ac:dyDescent="0.2">
      <c r="A18" s="1" t="s">
        <v>8</v>
      </c>
      <c r="B18" s="6"/>
      <c r="C18" s="9">
        <f>IF([1]Form12!C18=0,0,([1]Form12!C18/[1]Form10!B18)/12)</f>
        <v>3316.7894936665175</v>
      </c>
      <c r="D18" s="6"/>
      <c r="E18" s="9">
        <f>IF([1]Form12!G18=0,0,([1]Form12!G18/AVERAGE([1]Form10!D18:F18))/3)</f>
        <v>3294.0529697811744</v>
      </c>
      <c r="F18" s="9"/>
      <c r="G18" s="9">
        <f>IF([1]Form12!I18=0,0,([1]Form12!I18/AVERAGE([1]Form10!G18:I18))/3)</f>
        <v>3130.8082823998998</v>
      </c>
      <c r="H18" s="9"/>
      <c r="I18" s="9">
        <f>IF([1]Form12!K18=0,0,([1]Form12!K18/AVERAGE([1]Form10!J18:L18))/3)</f>
        <v>3263.2960306073651</v>
      </c>
      <c r="J18" s="9"/>
      <c r="K18" s="9">
        <f>IF([1]Form12!M18=0,0,([1]Form12!M18/AVERAGE([1]Form10!M18:O18))/3)</f>
        <v>3619.5913081650574</v>
      </c>
    </row>
    <row r="19" spans="1:11" x14ac:dyDescent="0.2">
      <c r="A19" s="1" t="s">
        <v>9</v>
      </c>
      <c r="B19" s="6"/>
      <c r="C19" s="9">
        <f>IF([1]Form12!C19=0,0,([1]Form12!C19/[1]Form10!B19)/12)</f>
        <v>3737.1854409177449</v>
      </c>
      <c r="D19" s="6"/>
      <c r="E19" s="9">
        <f>IF([1]Form12!G19=0,0,([1]Form12!G19/AVERAGE([1]Form10!D19:F19))/3)</f>
        <v>3602.9238722315936</v>
      </c>
      <c r="F19" s="9"/>
      <c r="G19" s="9">
        <f>IF([1]Form12!I19=0,0,([1]Form12!I19/AVERAGE([1]Form10!G19:I19))/3)</f>
        <v>3617.5828046670508</v>
      </c>
      <c r="H19" s="9"/>
      <c r="I19" s="9">
        <f>IF([1]Form12!K19=0,0,([1]Form12!K19/AVERAGE([1]Form10!J19:L19))/3)</f>
        <v>3732.822044306964</v>
      </c>
      <c r="J19" s="9"/>
      <c r="K19" s="9">
        <f>IF([1]Form12!M19=0,0,([1]Form12!M19/AVERAGE([1]Form10!M19:O19))/3)</f>
        <v>3999.0330097087376</v>
      </c>
    </row>
    <row r="20" spans="1:11" x14ac:dyDescent="0.2">
      <c r="A20" s="1"/>
      <c r="B20" s="6"/>
      <c r="C20" s="9"/>
      <c r="D20" s="6"/>
      <c r="E20" s="9"/>
      <c r="F20" s="9"/>
      <c r="G20" s="9"/>
      <c r="H20" s="9"/>
      <c r="I20" s="9"/>
      <c r="J20" s="9"/>
      <c r="K20" s="9"/>
    </row>
    <row r="21" spans="1:11" x14ac:dyDescent="0.2">
      <c r="A21" s="1" t="s">
        <v>10</v>
      </c>
      <c r="B21" s="6"/>
      <c r="C21" s="9">
        <f>IF([1]Form12!C21=0,0,([1]Form12!C21/[1]Form10!B21)/12)</f>
        <v>3651.0325225489669</v>
      </c>
      <c r="D21" s="6"/>
      <c r="E21" s="9">
        <f>IF([1]Form12!G21=0,0,([1]Form12!G21/AVERAGE([1]Form10!D21:F21))/3)</f>
        <v>3359.0407652107983</v>
      </c>
      <c r="F21" s="9"/>
      <c r="G21" s="9">
        <f>IF([1]Form12!I21=0,0,([1]Form12!I21/AVERAGE([1]Form10!G21:I21))/3)</f>
        <v>3587.1585006145019</v>
      </c>
      <c r="H21" s="9"/>
      <c r="I21" s="9">
        <f>IF([1]Form12!K21=0,0,([1]Form12!K21/AVERAGE([1]Form10!J21:L21))/3)</f>
        <v>3799.8768759820123</v>
      </c>
      <c r="J21" s="9"/>
      <c r="K21" s="9">
        <f>IF([1]Form12!M21=0,0,([1]Form12!M21/AVERAGE([1]Form10!M21:O21))/3)</f>
        <v>3844.4561568110353</v>
      </c>
    </row>
    <row r="22" spans="1:11" x14ac:dyDescent="0.2">
      <c r="A22" s="1" t="s">
        <v>11</v>
      </c>
      <c r="B22" s="6"/>
      <c r="C22" s="9">
        <f>IF([1]Form12!C22=0,0,([1]Form12!C22/[1]Form10!B22)/12)</f>
        <v>3856.9304369809997</v>
      </c>
      <c r="D22" s="6"/>
      <c r="E22" s="9">
        <f>IF([1]Form12!G22=0,0,([1]Form12!G22/AVERAGE([1]Form10!D22:F22))/3)</f>
        <v>3803.7553712480253</v>
      </c>
      <c r="F22" s="9"/>
      <c r="G22" s="9">
        <f>IF([1]Form12!I22=0,0,([1]Form12!I22/AVERAGE([1]Form10!G22:I22))/3)</f>
        <v>3815.002781641168</v>
      </c>
      <c r="H22" s="9"/>
      <c r="I22" s="9">
        <f>IF([1]Form12!K22=0,0,([1]Form12!K22/AVERAGE([1]Form10!J22:L22))/3)</f>
        <v>3672.5089132134485</v>
      </c>
      <c r="J22" s="9"/>
      <c r="K22" s="9">
        <f>IF([1]Form12!M22=0,0,([1]Form12!M22/AVERAGE([1]Form10!M22:O22))/3)</f>
        <v>4131.2857471793695</v>
      </c>
    </row>
    <row r="23" spans="1:11" x14ac:dyDescent="0.2">
      <c r="A23" s="1" t="s">
        <v>12</v>
      </c>
      <c r="B23" s="6"/>
      <c r="C23" s="9">
        <f>IF([1]Form12!C23=0,0,([1]Form12!C23/[1]Form10!B23)/12)</f>
        <v>3470.3823215093103</v>
      </c>
      <c r="D23" s="6"/>
      <c r="E23" s="9">
        <f>IF([1]Form12!G23=0,0,([1]Form12!G23/AVERAGE([1]Form10!D23:F23))/3)</f>
        <v>3313.9584596184704</v>
      </c>
      <c r="F23" s="9"/>
      <c r="G23" s="9">
        <f>IF([1]Form12!I23=0,0,([1]Form12!I23/AVERAGE([1]Form10!G23:I23))/3)</f>
        <v>3425.3797488350051</v>
      </c>
      <c r="H23" s="9"/>
      <c r="I23" s="9">
        <f>IF([1]Form12!K23=0,0,([1]Form12!K23/AVERAGE([1]Form10!J23:L23))/3)</f>
        <v>3398.4411856231523</v>
      </c>
      <c r="J23" s="9"/>
      <c r="K23" s="9">
        <f>IF([1]Form12!M23=0,0,([1]Form12!M23/AVERAGE([1]Form10!M23:O23))/3)</f>
        <v>3742.8579454926626</v>
      </c>
    </row>
    <row r="24" spans="1:11" x14ac:dyDescent="0.2">
      <c r="A24" s="1" t="s">
        <v>13</v>
      </c>
      <c r="B24" s="6"/>
      <c r="C24" s="9">
        <f>IF([1]Form12!C24=0,0,([1]Form12!C24/[1]Form10!B24)/12)</f>
        <v>4362.7260321478725</v>
      </c>
      <c r="D24" s="6"/>
      <c r="E24" s="9">
        <f>IF([1]Form12!G24=0,0,([1]Form12!G24/AVERAGE([1]Form10!D24:F24))/3)</f>
        <v>4235.1623353506584</v>
      </c>
      <c r="F24" s="9"/>
      <c r="G24" s="9">
        <f>IF([1]Form12!I24=0,0,([1]Form12!I24/AVERAGE([1]Form10!G24:I24))/3)</f>
        <v>4266.4061120309052</v>
      </c>
      <c r="H24" s="9"/>
      <c r="I24" s="9">
        <f>IF([1]Form12!K24=0,0,([1]Form12!K24/AVERAGE([1]Form10!J24:L24))/3)</f>
        <v>4511.7253239591946</v>
      </c>
      <c r="J24" s="9"/>
      <c r="K24" s="9">
        <f>IF([1]Form12!M24=0,0,([1]Form12!M24/AVERAGE([1]Form10!M24:O24))/3)</f>
        <v>4432.9082204896731</v>
      </c>
    </row>
    <row r="25" spans="1:11" x14ac:dyDescent="0.2">
      <c r="A25" s="1" t="s">
        <v>14</v>
      </c>
      <c r="B25" s="6"/>
      <c r="C25" s="9">
        <f>IF([1]Form12!C25=0,0,([1]Form12!C25/[1]Form10!B25)/12)</f>
        <v>4352.5171018349129</v>
      </c>
      <c r="D25" s="6"/>
      <c r="E25" s="9">
        <f>IF([1]Form12!G25=0,0,([1]Form12!G25/AVERAGE([1]Form10!D25:F25))/3)</f>
        <v>4460.7159000114143</v>
      </c>
      <c r="F25" s="9"/>
      <c r="G25" s="9">
        <f>IF([1]Form12!I25=0,0,([1]Form12!I25/AVERAGE([1]Form10!G25:I25))/3)</f>
        <v>4117.6899592196623</v>
      </c>
      <c r="H25" s="9"/>
      <c r="I25" s="9">
        <f>IF([1]Form12!K25=0,0,([1]Form12!K25/AVERAGE([1]Form10!J25:L25))/3)</f>
        <v>4242.1949010399194</v>
      </c>
      <c r="J25" s="9"/>
      <c r="K25" s="9">
        <f>IF([1]Form12!M25=0,0,([1]Form12!M25/AVERAGE([1]Form10!M25:O25))/3)</f>
        <v>4585.7466939038814</v>
      </c>
    </row>
    <row r="26" spans="1:11" x14ac:dyDescent="0.2">
      <c r="A26" s="1"/>
      <c r="B26" s="6"/>
      <c r="C26" s="9"/>
      <c r="D26" s="6"/>
      <c r="E26" s="9"/>
      <c r="F26" s="9"/>
      <c r="G26" s="9"/>
      <c r="H26" s="9"/>
      <c r="I26" s="9"/>
      <c r="J26" s="9"/>
      <c r="K26" s="9"/>
    </row>
    <row r="27" spans="1:11" x14ac:dyDescent="0.2">
      <c r="A27" s="1" t="s">
        <v>15</v>
      </c>
      <c r="B27" s="6"/>
      <c r="C27" s="9">
        <f>IF([1]Form12!C27=0,0,([1]Form12!C27/[1]Form10!B27)/12)</f>
        <v>2742.6822457378016</v>
      </c>
      <c r="D27" s="6"/>
      <c r="E27" s="9">
        <f>IF([1]Form12!G27=0,0,([1]Form12!G27/AVERAGE([1]Form10!D27:F27))/3)</f>
        <v>2671.2042341220422</v>
      </c>
      <c r="F27" s="9"/>
      <c r="G27" s="9">
        <f>IF([1]Form12!I27=0,0,([1]Form12!I27/AVERAGE([1]Form10!G27:I27))/3)</f>
        <v>2698.8158205430932</v>
      </c>
      <c r="H27" s="9"/>
      <c r="I27" s="9">
        <f>IF([1]Form12!K27=0,0,([1]Form12!K27/AVERAGE([1]Form10!J27:L27))/3)</f>
        <v>2751.8489042675897</v>
      </c>
      <c r="J27" s="9"/>
      <c r="K27" s="9">
        <f>IF([1]Form12!M27=0,0,([1]Form12!M27/AVERAGE([1]Form10!M27:O27))/3)</f>
        <v>2840.5401129943507</v>
      </c>
    </row>
    <row r="28" spans="1:11" x14ac:dyDescent="0.2">
      <c r="A28" s="1" t="s">
        <v>16</v>
      </c>
      <c r="B28" s="6"/>
      <c r="C28" s="9">
        <f>IF([1]Form12!C28=0,0,([1]Form12!C28/[1]Form10!B28)/12)</f>
        <v>3183.7242511926174</v>
      </c>
      <c r="D28" s="6"/>
      <c r="E28" s="9">
        <f>IF([1]Form12!G28=0,0,([1]Form12!G28/AVERAGE([1]Form10!D28:F28))/3)</f>
        <v>3204.6215277777778</v>
      </c>
      <c r="F28" s="9"/>
      <c r="G28" s="9">
        <f>IF([1]Form12!I28=0,0,([1]Form12!I28/AVERAGE([1]Form10!G28:I28))/3)</f>
        <v>2887.6922604422602</v>
      </c>
      <c r="H28" s="9"/>
      <c r="I28" s="9">
        <f>IF([1]Form12!K28=0,0,([1]Form12!K28/AVERAGE([1]Form10!J28:L28))/3)</f>
        <v>3090.9059726553128</v>
      </c>
      <c r="J28" s="9"/>
      <c r="K28" s="9">
        <f>IF([1]Form12!M28=0,0,([1]Form12!M28/AVERAGE([1]Form10!M28:O28))/3)</f>
        <v>3609.7190974493133</v>
      </c>
    </row>
    <row r="29" spans="1:11" x14ac:dyDescent="0.2">
      <c r="A29" s="1" t="s">
        <v>17</v>
      </c>
      <c r="B29" s="6"/>
      <c r="C29" s="9">
        <f>IF([1]Form12!C29=0,0,([1]Form12!C29/[1]Form10!B29)/12)</f>
        <v>6089.3904538222841</v>
      </c>
      <c r="D29" s="6"/>
      <c r="E29" s="9">
        <f>IF([1]Form12!G29=0,0,([1]Form12!G29/AVERAGE([1]Form10!D29:F29))/3)</f>
        <v>6277.4031971543181</v>
      </c>
      <c r="F29" s="9"/>
      <c r="G29" s="9">
        <f>IF([1]Form12!I29=0,0,([1]Form12!I29/AVERAGE([1]Form10!G29:I29))/3)</f>
        <v>5851.6761271330479</v>
      </c>
      <c r="H29" s="9"/>
      <c r="I29" s="9">
        <f>IF([1]Form12!K29=0,0,([1]Form12!K29/AVERAGE([1]Form10!J29:L29))/3)</f>
        <v>5883.1035086362854</v>
      </c>
      <c r="J29" s="9"/>
      <c r="K29" s="9">
        <f>IF([1]Form12!M29=0,0,([1]Form12!M29/AVERAGE([1]Form10!M29:O29))/3)</f>
        <v>6345.7892760461918</v>
      </c>
    </row>
    <row r="30" spans="1:11" x14ac:dyDescent="0.2">
      <c r="A30" s="1" t="s">
        <v>18</v>
      </c>
      <c r="B30" s="6"/>
      <c r="C30" s="9">
        <f>IF([1]Form12!C30=0,0,([1]Form12!C30/[1]Form10!B30)/12)</f>
        <v>3886.9468353504694</v>
      </c>
      <c r="D30" s="6"/>
      <c r="E30" s="9">
        <f>IF([1]Form12!G30=0,0,([1]Form12!G30/AVERAGE([1]Form10!D30:F30))/3)</f>
        <v>3831.6003131115463</v>
      </c>
      <c r="F30" s="9"/>
      <c r="G30" s="9">
        <f>IF([1]Form12!I30=0,0,([1]Form12!I30/AVERAGE([1]Form10!G30:I30))/3)</f>
        <v>3761.8363918690006</v>
      </c>
      <c r="H30" s="9"/>
      <c r="I30" s="9">
        <f>IF([1]Form12!K30=0,0,([1]Form12!K30/AVERAGE([1]Form10!J30:L30))/3)</f>
        <v>3791.3821294126005</v>
      </c>
      <c r="J30" s="9"/>
      <c r="K30" s="9">
        <f>IF([1]Form12!M30=0,0,([1]Form12!M30/AVERAGE([1]Form10!M30:O30))/3)</f>
        <v>4166.63914887394</v>
      </c>
    </row>
    <row r="31" spans="1:11" x14ac:dyDescent="0.2">
      <c r="A31" s="1" t="s">
        <v>19</v>
      </c>
      <c r="B31" s="6"/>
      <c r="C31" s="9">
        <f>IF([1]Form12!C31=0,0,([1]Form12!C31/[1]Form10!B31)/12)</f>
        <v>3332.4558900589932</v>
      </c>
      <c r="D31" s="6"/>
      <c r="E31" s="9">
        <f>IF([1]Form12!G31=0,0,([1]Form12!G31/AVERAGE([1]Form10!D31:F31))/3)</f>
        <v>3198.6396874892921</v>
      </c>
      <c r="F31" s="9"/>
      <c r="G31" s="9">
        <f>IF([1]Form12!I31=0,0,([1]Form12!I31/AVERAGE([1]Form10!G31:I31))/3)</f>
        <v>3272.9403182125934</v>
      </c>
      <c r="H31" s="9"/>
      <c r="I31" s="9">
        <f>IF([1]Form12!K31=0,0,([1]Form12!K31/AVERAGE([1]Form10!J31:L31))/3)</f>
        <v>3344.6625808648278</v>
      </c>
      <c r="J31" s="9"/>
      <c r="K31" s="9">
        <f>IF([1]Form12!M31=0,0,([1]Form12!M31/AVERAGE([1]Form10!M31:O31))/3)</f>
        <v>3507.9641687344915</v>
      </c>
    </row>
    <row r="32" spans="1:11" x14ac:dyDescent="0.2">
      <c r="A32" s="1"/>
      <c r="B32" s="6"/>
      <c r="C32" s="9"/>
      <c r="D32" s="6"/>
      <c r="E32" s="9"/>
      <c r="F32" s="9"/>
      <c r="G32" s="9"/>
      <c r="H32" s="9"/>
      <c r="I32" s="9"/>
      <c r="J32" s="9"/>
      <c r="K32" s="9"/>
    </row>
    <row r="33" spans="1:11" x14ac:dyDescent="0.2">
      <c r="A33" s="1" t="s">
        <v>20</v>
      </c>
      <c r="B33" s="6"/>
      <c r="C33" s="9">
        <f>IF([1]Form12!C33=0,0,([1]Form12!C33/[1]Form10!B33)/12)</f>
        <v>3751.2028381987766</v>
      </c>
      <c r="D33" s="6"/>
      <c r="E33" s="9">
        <f>IF([1]Form12!G33=0,0,([1]Form12!G33/AVERAGE([1]Form10!D33:F33))/3)</f>
        <v>3542.2902363680537</v>
      </c>
      <c r="F33" s="9"/>
      <c r="G33" s="9">
        <f>IF([1]Form12!I33=0,0,([1]Form12!I33/AVERAGE([1]Form10!G33:I33))/3)</f>
        <v>3693.9025980676656</v>
      </c>
      <c r="H33" s="9"/>
      <c r="I33" s="9">
        <f>IF([1]Form12!K33=0,0,([1]Form12!K33/AVERAGE([1]Form10!J33:L33))/3)</f>
        <v>3769.4664320519764</v>
      </c>
      <c r="J33" s="9"/>
      <c r="K33" s="9">
        <f>IF([1]Form12!M33=0,0,([1]Form12!M33/AVERAGE([1]Form10!M33:O33))/3)</f>
        <v>3993.5634713710083</v>
      </c>
    </row>
    <row r="34" spans="1:11" x14ac:dyDescent="0.2">
      <c r="A34" s="1" t="s">
        <v>21</v>
      </c>
      <c r="B34" s="6"/>
      <c r="C34" s="9">
        <f>IF([1]Form12!C34=0,0,([1]Form12!C34/[1]Form10!B34)/12)</f>
        <v>5328.8371859759654</v>
      </c>
      <c r="D34" s="6"/>
      <c r="E34" s="9">
        <f>IF([1]Form12!G34=0,0,([1]Form12!G34/AVERAGE([1]Form10!D34:F34))/3)</f>
        <v>5165.1047475058931</v>
      </c>
      <c r="F34" s="9"/>
      <c r="G34" s="9">
        <f>IF([1]Form12!I34=0,0,([1]Form12!I34/AVERAGE([1]Form10!G34:I34))/3)</f>
        <v>4982.9578487237532</v>
      </c>
      <c r="H34" s="9"/>
      <c r="I34" s="9">
        <f>IF([1]Form12!K34=0,0,([1]Form12!K34/AVERAGE([1]Form10!J34:L34))/3)</f>
        <v>5210.9681446111872</v>
      </c>
      <c r="J34" s="9"/>
      <c r="K34" s="9">
        <f>IF([1]Form12!M34=0,0,([1]Form12!M34/AVERAGE([1]Form10!M34:O34))/3)</f>
        <v>5966.5647083466538</v>
      </c>
    </row>
    <row r="35" spans="1:11" x14ac:dyDescent="0.2">
      <c r="A35" s="1" t="s">
        <v>22</v>
      </c>
      <c r="B35" s="6"/>
      <c r="C35" s="9">
        <f>IF([1]Form12!C35=0,0,([1]Form12!C35/[1]Form10!B35)/12)</f>
        <v>4201.7184683038804</v>
      </c>
      <c r="D35" s="6"/>
      <c r="E35" s="9">
        <f>IF([1]Form12!G35=0,0,([1]Form12!G35/AVERAGE([1]Form10!D35:F35))/3)</f>
        <v>4048.2925557627236</v>
      </c>
      <c r="F35" s="9"/>
      <c r="G35" s="9">
        <f>IF([1]Form12!I35=0,0,([1]Form12!I35/AVERAGE([1]Form10!G35:I35))/3)</f>
        <v>4187.3311106910242</v>
      </c>
      <c r="H35" s="9"/>
      <c r="I35" s="9">
        <f>IF([1]Form12!K35=0,0,([1]Form12!K35/AVERAGE([1]Form10!J35:L35))/3)</f>
        <v>4134.2449385766249</v>
      </c>
      <c r="J35" s="9"/>
      <c r="K35" s="9">
        <f>IF([1]Form12!M35=0,0,([1]Form12!M35/AVERAGE([1]Form10!M35:O35))/3)</f>
        <v>4436.2353436136973</v>
      </c>
    </row>
    <row r="36" spans="1:11" x14ac:dyDescent="0.2">
      <c r="A36" s="1" t="s">
        <v>23</v>
      </c>
      <c r="B36" s="6"/>
      <c r="C36" s="9">
        <f>IF([1]Form12!C36=0,0,([1]Form12!C36/[1]Form10!B36)/12)</f>
        <v>4479.2359640661498</v>
      </c>
      <c r="D36" s="6"/>
      <c r="E36" s="9">
        <f>IF([1]Form12!G36=0,0,([1]Form12!G36/AVERAGE([1]Form10!D36:F36))/3)</f>
        <v>4427.8948334965717</v>
      </c>
      <c r="F36" s="9"/>
      <c r="G36" s="9">
        <f>IF([1]Form12!I36=0,0,([1]Form12!I36/AVERAGE([1]Form10!G36:I36))/3)</f>
        <v>4223.3343153049482</v>
      </c>
      <c r="H36" s="9"/>
      <c r="I36" s="9">
        <f>IF([1]Form12!K36=0,0,([1]Form12!K36/AVERAGE([1]Form10!J36:L36))/3)</f>
        <v>4390.7657645185855</v>
      </c>
      <c r="J36" s="9"/>
      <c r="K36" s="9">
        <f>IF([1]Form12!M36=0,0,([1]Form12!M36/AVERAGE([1]Form10!M36:O36))/3)</f>
        <v>4862.7027865866003</v>
      </c>
    </row>
    <row r="37" spans="1:11" x14ac:dyDescent="0.2">
      <c r="A37" s="1" t="s">
        <v>24</v>
      </c>
      <c r="B37" s="6"/>
      <c r="C37" s="9">
        <f>IF([1]Form12!C37=0,0,([1]Form12!C37/[1]Form10!B37)/12)</f>
        <v>4817.9589133590425</v>
      </c>
      <c r="D37" s="6"/>
      <c r="E37" s="9">
        <f>IF([1]Form12!G37=0,0,([1]Form12!G37/AVERAGE([1]Form10!D37:F37))/3)</f>
        <v>4854.3621956047655</v>
      </c>
      <c r="F37" s="9"/>
      <c r="G37" s="9">
        <f>IF([1]Form12!I37=0,0,([1]Form12!I37/AVERAGE([1]Form10!G37:I37))/3)</f>
        <v>4692.0090217118805</v>
      </c>
      <c r="H37" s="9"/>
      <c r="I37" s="9">
        <f>IF([1]Form12!K37=0,0,([1]Form12!K37/AVERAGE([1]Form10!J37:L37))/3)</f>
        <v>4715.1302267480614</v>
      </c>
      <c r="J37" s="9"/>
      <c r="K37" s="9">
        <f>IF([1]Form12!M37=0,0,([1]Form12!M37/AVERAGE([1]Form10!M37:O37))/3)</f>
        <v>5005.4738881398007</v>
      </c>
    </row>
    <row r="38" spans="1:11" x14ac:dyDescent="0.2">
      <c r="A38" s="1"/>
      <c r="B38" s="6"/>
      <c r="C38" s="9"/>
      <c r="D38" s="6"/>
      <c r="E38" s="9"/>
      <c r="F38" s="9"/>
      <c r="G38" s="9"/>
      <c r="H38" s="9"/>
      <c r="I38" s="9"/>
      <c r="J38" s="9"/>
      <c r="K38" s="9"/>
    </row>
    <row r="39" spans="1:11" x14ac:dyDescent="0.2">
      <c r="A39" s="1" t="s">
        <v>25</v>
      </c>
      <c r="B39" s="6"/>
      <c r="C39" s="9">
        <f>IF([1]Form12!C39=0,0,([1]Form12!C39/[1]Form10!B39)/12)</f>
        <v>4536.838621097836</v>
      </c>
      <c r="D39" s="6"/>
      <c r="E39" s="9">
        <f>IF([1]Form12!G39=0,0,([1]Form12!G39/AVERAGE([1]Form10!D39:F39))/3)</f>
        <v>4804.0378942591333</v>
      </c>
      <c r="F39" s="9"/>
      <c r="G39" s="9">
        <f>IF([1]Form12!I39=0,0,([1]Form12!I39/AVERAGE([1]Form10!G39:I39))/3)</f>
        <v>4194.2293044753815</v>
      </c>
      <c r="H39" s="9"/>
      <c r="I39" s="9">
        <f>IF([1]Form12!K39=0,0,([1]Form12!K39/AVERAGE([1]Form10!J39:L39))/3)</f>
        <v>4357.1460515820263</v>
      </c>
      <c r="J39" s="9"/>
      <c r="K39" s="9">
        <f>IF([1]Form12!M39=0,0,([1]Form12!M39/AVERAGE([1]Form10!M39:O39))/3)</f>
        <v>4804.4640702894758</v>
      </c>
    </row>
    <row r="40" spans="1:11" x14ac:dyDescent="0.2">
      <c r="A40" s="1" t="s">
        <v>26</v>
      </c>
      <c r="B40" s="6"/>
      <c r="C40" s="9">
        <f>IF([1]Form12!C40=0,0,([1]Form12!C40/[1]Form10!B40)/12)</f>
        <v>3860.4055952272806</v>
      </c>
      <c r="D40" s="6"/>
      <c r="E40" s="9">
        <f>IF([1]Form12!G40=0,0,([1]Form12!G40/AVERAGE([1]Form10!D40:F40))/3)</f>
        <v>3681.4117219062168</v>
      </c>
      <c r="F40" s="9"/>
      <c r="G40" s="9">
        <f>IF([1]Form12!I40=0,0,([1]Form12!I40/AVERAGE([1]Form10!G40:I40))/3)</f>
        <v>3824.5693093298978</v>
      </c>
      <c r="H40" s="9"/>
      <c r="I40" s="9">
        <f>IF([1]Form12!K40=0,0,([1]Form12!K40/AVERAGE([1]Form10!J40:L40))/3)</f>
        <v>3834.2353650624323</v>
      </c>
      <c r="J40" s="9"/>
      <c r="K40" s="9">
        <f>IF([1]Form12!M40=0,0,([1]Form12!M40/AVERAGE([1]Form10!M40:O40))/3)</f>
        <v>4092.8609106320205</v>
      </c>
    </row>
    <row r="41" spans="1:11" x14ac:dyDescent="0.2">
      <c r="A41" s="1" t="s">
        <v>27</v>
      </c>
      <c r="B41" s="6"/>
      <c r="C41" s="9">
        <f>IF([1]Form12!C41=0,0,([1]Form12!C41/[1]Form10!B41)/12)</f>
        <v>3359.4935923377852</v>
      </c>
      <c r="D41" s="6"/>
      <c r="E41" s="9">
        <f>IF([1]Form12!G41=0,0,([1]Form12!G41/AVERAGE([1]Form10!D41:F41))/3)</f>
        <v>3255.6546233925287</v>
      </c>
      <c r="F41" s="9"/>
      <c r="G41" s="9">
        <f>IF([1]Form12!I41=0,0,([1]Form12!I41/AVERAGE([1]Form10!G41:I41))/3)</f>
        <v>3114.9880720545279</v>
      </c>
      <c r="H41" s="9"/>
      <c r="I41" s="9">
        <f>IF([1]Form12!K41=0,0,([1]Form12!K41/AVERAGE([1]Form10!J41:L41))/3)</f>
        <v>3399.0786893704849</v>
      </c>
      <c r="J41" s="9"/>
      <c r="K41" s="9">
        <f>IF([1]Form12!M41=0,0,([1]Form12!M41/AVERAGE([1]Form10!M41:O41))/3)</f>
        <v>3692.3053691275168</v>
      </c>
    </row>
    <row r="42" spans="1:11" x14ac:dyDescent="0.2">
      <c r="A42" s="1" t="s">
        <v>28</v>
      </c>
      <c r="B42" s="6"/>
      <c r="C42" s="9">
        <f>IF([1]Form12!C42=0,0,([1]Form12!C42/[1]Form10!B42)/12)</f>
        <v>4582.7036705399914</v>
      </c>
      <c r="D42" s="6"/>
      <c r="E42" s="9">
        <f>IF([1]Form12!G42=0,0,([1]Form12!G42/AVERAGE([1]Form10!D42:F42))/3)</f>
        <v>4567.4905843406814</v>
      </c>
      <c r="F42" s="9"/>
      <c r="G42" s="9">
        <f>IF([1]Form12!I42=0,0,([1]Form12!I42/AVERAGE([1]Form10!G42:I42))/3)</f>
        <v>4487.2919531254265</v>
      </c>
      <c r="H42" s="9"/>
      <c r="I42" s="9">
        <f>IF([1]Form12!K42=0,0,([1]Form12!K42/AVERAGE([1]Form10!J42:L42))/3)</f>
        <v>4504.7418253019796</v>
      </c>
      <c r="J42" s="9"/>
      <c r="K42" s="9">
        <f>IF([1]Form12!M42=0,0,([1]Form12!M42/AVERAGE([1]Form10!M42:O42))/3)</f>
        <v>4767.7816787006032</v>
      </c>
    </row>
    <row r="43" spans="1:11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 x14ac:dyDescent="0.2">
      <c r="A44" s="10" t="s">
        <v>36</v>
      </c>
      <c r="B44" s="10"/>
      <c r="C44" s="6"/>
      <c r="D44" s="6"/>
      <c r="E44" s="6"/>
      <c r="F44" s="6"/>
      <c r="G44" s="6"/>
      <c r="H44" s="6"/>
      <c r="I44" s="6"/>
      <c r="J44" s="6"/>
      <c r="K44" s="6"/>
    </row>
  </sheetData>
  <mergeCells count="2">
    <mergeCell ref="C2:I2"/>
    <mergeCell ref="C3:I3"/>
  </mergeCells>
  <printOptions horizontalCentered="1" verticalCentered="1"/>
  <pageMargins left="0.7" right="0.7" top="0.7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14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rlittle</dc:creator>
  <cp:lastModifiedBy>Gary Reid II</cp:lastModifiedBy>
  <cp:lastPrinted>2014-10-28T22:03:43Z</cp:lastPrinted>
  <dcterms:created xsi:type="dcterms:W3CDTF">2011-11-30T23:44:52Z</dcterms:created>
  <dcterms:modified xsi:type="dcterms:W3CDTF">2024-12-17T21:20:07Z</dcterms:modified>
</cp:coreProperties>
</file>