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F22A0CF9-FE69-4377-B1CA-7665B397DE16}" xr6:coauthVersionLast="36" xr6:coauthVersionMax="36" xr10:uidLastSave="{00000000-0000-0000-0000-000000000000}"/>
  <bookViews>
    <workbookView xWindow="0" yWindow="0" windowWidth="17265" windowHeight="8850" xr2:uid="{00000000-000D-0000-FFFF-FFFF00000000}"/>
  </bookViews>
  <sheets>
    <sheet name="TABLE5" sheetId="1" r:id="rId1"/>
  </sheets>
  <definedNames>
    <definedName name="_xlnm.Print_Area">TABLE5!#REF!</definedName>
  </definedNames>
  <calcPr calcId="191029"/>
</workbook>
</file>

<file path=xl/calcChain.xml><?xml version="1.0" encoding="utf-8"?>
<calcChain xmlns="http://schemas.openxmlformats.org/spreadsheetml/2006/main">
  <c r="I325" i="1" l="1"/>
  <c r="H325" i="1"/>
  <c r="D293" i="1"/>
  <c r="C293" i="1"/>
  <c r="B293" i="1"/>
  <c r="C67" i="1"/>
  <c r="B67" i="1"/>
  <c r="D36" i="1"/>
  <c r="J14" i="1"/>
  <c r="C14" i="1"/>
  <c r="I168" i="1"/>
  <c r="J168" i="1"/>
  <c r="H168" i="1"/>
  <c r="J36" i="1" l="1"/>
  <c r="J138" i="1" l="1"/>
  <c r="H138" i="1"/>
  <c r="I138" i="1"/>
  <c r="J244" i="1" l="1"/>
  <c r="I222" i="1" l="1"/>
  <c r="C271" i="1" l="1"/>
  <c r="J347" i="1"/>
  <c r="D271" i="1"/>
  <c r="D244" i="1"/>
  <c r="J222" i="1"/>
  <c r="D222" i="1"/>
  <c r="J191" i="1"/>
  <c r="D191" i="1"/>
  <c r="D168" i="1"/>
  <c r="D138" i="1"/>
  <c r="J116" i="1"/>
  <c r="D116" i="1"/>
  <c r="J89" i="1"/>
  <c r="D89" i="1"/>
  <c r="D67" i="1"/>
  <c r="J67" i="1" l="1"/>
  <c r="H222" i="1"/>
  <c r="C168" i="1"/>
  <c r="B168" i="1"/>
  <c r="I244" i="1" l="1"/>
  <c r="I89" i="1" l="1"/>
  <c r="H89" i="1"/>
  <c r="I191" i="1" l="1"/>
  <c r="H191" i="1"/>
  <c r="I36" i="1"/>
  <c r="H36" i="1"/>
  <c r="H244" i="1" l="1"/>
  <c r="B116" i="1" l="1"/>
  <c r="C116" i="1"/>
  <c r="D347" i="1" l="1"/>
  <c r="C347" i="1"/>
  <c r="B347" i="1"/>
  <c r="I347" i="1" l="1"/>
  <c r="H347" i="1"/>
  <c r="J325" i="1"/>
  <c r="D325" i="1"/>
  <c r="C325" i="1"/>
  <c r="B325" i="1"/>
  <c r="J293" i="1"/>
  <c r="I293" i="1"/>
  <c r="H293" i="1"/>
  <c r="J271" i="1"/>
  <c r="I271" i="1"/>
  <c r="H271" i="1"/>
  <c r="B271" i="1"/>
  <c r="B244" i="1"/>
  <c r="C244" i="1"/>
  <c r="C222" i="1"/>
  <c r="B222" i="1"/>
  <c r="C191" i="1"/>
  <c r="B191" i="1"/>
  <c r="C138" i="1"/>
  <c r="B138" i="1"/>
  <c r="I116" i="1"/>
  <c r="H116" i="1"/>
  <c r="C89" i="1"/>
  <c r="I67" i="1" s="1"/>
  <c r="B89" i="1"/>
  <c r="C36" i="1"/>
  <c r="B36" i="1"/>
  <c r="I14" i="1"/>
  <c r="H14" i="1"/>
  <c r="H67" i="1" l="1"/>
  <c r="D14" i="1"/>
  <c r="B14" i="1"/>
</calcChain>
</file>

<file path=xl/sharedStrings.xml><?xml version="1.0" encoding="utf-8"?>
<sst xmlns="http://schemas.openxmlformats.org/spreadsheetml/2006/main" count="701" uniqueCount="65">
  <si>
    <t>STATE TOTAL</t>
  </si>
  <si>
    <t xml:space="preserve">   MINING (21)</t>
  </si>
  <si>
    <t>Total</t>
  </si>
  <si>
    <t xml:space="preserve">   Average</t>
  </si>
  <si>
    <t>Employment</t>
  </si>
  <si>
    <t xml:space="preserve">   Number of</t>
  </si>
  <si>
    <t xml:space="preserve">    March</t>
  </si>
  <si>
    <t>Quarterly</t>
  </si>
  <si>
    <t xml:space="preserve">   Monthly</t>
  </si>
  <si>
    <t xml:space="preserve">  Range</t>
  </si>
  <si>
    <t>Establishments</t>
  </si>
  <si>
    <t xml:space="preserve">  Employment</t>
  </si>
  <si>
    <t>Wages</t>
  </si>
  <si>
    <t xml:space="preserve">   Wage</t>
  </si>
  <si>
    <t xml:space="preserve">  Total</t>
  </si>
  <si>
    <t>0</t>
  </si>
  <si>
    <t>1-4</t>
  </si>
  <si>
    <t>5-9</t>
  </si>
  <si>
    <t>20-49</t>
  </si>
  <si>
    <t>50-99</t>
  </si>
  <si>
    <t>100-249</t>
  </si>
  <si>
    <t>250-499</t>
  </si>
  <si>
    <t>250 &amp; Over</t>
  </si>
  <si>
    <t>500-999</t>
  </si>
  <si>
    <t>1,000 &amp; Over</t>
  </si>
  <si>
    <t>UTILITIES (22)</t>
  </si>
  <si>
    <t xml:space="preserve">    CONSTRUCTION (23)</t>
  </si>
  <si>
    <t xml:space="preserve">   Total</t>
  </si>
  <si>
    <t xml:space="preserve"> </t>
  </si>
  <si>
    <t xml:space="preserve">       MANUFACTURING (31-33)</t>
  </si>
  <si>
    <t>500 &amp; Over</t>
  </si>
  <si>
    <t xml:space="preserve">   TRANSPORTATION AND WAREHOUSING (48-49)</t>
  </si>
  <si>
    <t xml:space="preserve">              INFORMATION (51)</t>
  </si>
  <si>
    <t>FINANCE AND INSURANCE (52)</t>
  </si>
  <si>
    <t>100 &amp; Over</t>
  </si>
  <si>
    <t>MANAGEMENT OF COMPANIES AND ENTERPRISES (55)</t>
  </si>
  <si>
    <t>HEALTH CARE AND SOCIAL ASSISTANCE (62)</t>
  </si>
  <si>
    <t>ACCOMMODATION AND FOOD SERVICES (72)</t>
  </si>
  <si>
    <t>OTHER SERVICES (81)</t>
  </si>
  <si>
    <t>FEDERAL GOVERNMENT</t>
  </si>
  <si>
    <t>FEDERAL DEFENSE</t>
  </si>
  <si>
    <t>STATE GOVERNMENT</t>
  </si>
  <si>
    <t>STATE EDUCATION</t>
  </si>
  <si>
    <t>LOCAL GOVERNMENT</t>
  </si>
  <si>
    <t>LOCAL EDUCATION</t>
  </si>
  <si>
    <t>PRIVATE SECTOR</t>
  </si>
  <si>
    <t>GOVERNMENT (92)</t>
  </si>
  <si>
    <t>500 - 999</t>
  </si>
  <si>
    <t>10-19</t>
  </si>
  <si>
    <t>1000 &amp; Over</t>
  </si>
  <si>
    <t xml:space="preserve">250-499 </t>
  </si>
  <si>
    <t>EDUCATIONAL SERVICES (PRIVATE) (61)</t>
  </si>
  <si>
    <t xml:space="preserve">BY EMPLOYMENT RANGE AND NAICS SECTOR, FIRST QUARTER 2023
</t>
  </si>
  <si>
    <t>SOURCE: Utah Department of Workforce Services, Workforce Research &amp; Analysis, Utah Employers, Employment, and Wages by Size, 2023.</t>
  </si>
  <si>
    <t>AND REMEDIATION SERVICES (56)</t>
  </si>
  <si>
    <t xml:space="preserve">TABLE 16.  UTAH NONAGRICULTURAL ESTABLISHMENTS, EMPLOYMENT AND WAGES
</t>
  </si>
  <si>
    <t xml:space="preserve">TABLE 16. UTAH NONAGRICULTURAL ESTABLISHMENTS, EMPLOYMENT AND WAGES </t>
  </si>
  <si>
    <t>BY EMPLOYMENT RANGE AND NAICS SECTOR, FIRST QUARTER 2023 (continued)</t>
  </si>
  <si>
    <t xml:space="preserve">    WHOLESALE TRADE (42)</t>
  </si>
  <si>
    <t>RETAIL TRADE (44-45)</t>
  </si>
  <si>
    <t>REAL ESTATE, RENTAL AND LEASING (53)</t>
  </si>
  <si>
    <t>PROFESSIONAL, SCIENTIFIC AND TECHNICAL SERVICES (54)</t>
  </si>
  <si>
    <t>ADMINISTRATIVE AND SUPPORT, WASTE MANAGEMENT</t>
  </si>
  <si>
    <t>ARTS, ENTERTAINMENT AND RECREATION (71)</t>
  </si>
  <si>
    <t xml:space="preserve">   TRADE (42, 44-45)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</si>
</sst>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;\(&quot;$&quot;#,##0\)"/>
    <numFmt numFmtId="165" formatCode="&quot;$&quot;#,##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26">
    <xf numFmtId="3" fontId="0" fillId="0" borderId="0" xfId="0" applyNumberFormat="1"/>
    <xf numFmtId="3" fontId="2" fillId="2" borderId="0" xfId="0" applyNumberFormat="1" applyFont="1" applyFill="1"/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4" fontId="2" fillId="0" borderId="0" xfId="0" applyNumberFormat="1" applyFont="1"/>
    <xf numFmtId="3" fontId="2" fillId="2" borderId="0" xfId="0" applyNumberFormat="1" applyFont="1" applyFill="1" applyAlignment="1">
      <alignment horizontal="center" wrapText="1"/>
    </xf>
    <xf numFmtId="3" fontId="1" fillId="0" borderId="0" xfId="0" applyNumberFormat="1" applyFont="1" applyBorder="1"/>
    <xf numFmtId="3" fontId="1" fillId="0" borderId="0" xfId="0" applyNumberFormat="1" applyFont="1"/>
    <xf numFmtId="3" fontId="3" fillId="3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/>
    <xf numFmtId="3" fontId="1" fillId="0" borderId="0" xfId="0" quotePrefix="1" applyNumberFormat="1" applyFont="1"/>
    <xf numFmtId="3" fontId="1" fillId="0" borderId="0" xfId="0" quotePrefix="1" applyNumberFormat="1" applyFont="1" applyAlignment="1">
      <alignment horizontal="left"/>
    </xf>
    <xf numFmtId="164" fontId="1" fillId="0" borderId="0" xfId="0" applyNumberFormat="1" applyFont="1"/>
    <xf numFmtId="3" fontId="2" fillId="2" borderId="0" xfId="0" applyNumberFormat="1" applyFont="1" applyFill="1" applyAlignment="1">
      <alignment horizontal="center" wrapText="1"/>
    </xf>
    <xf numFmtId="3" fontId="3" fillId="4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1" fillId="0" borderId="0" xfId="0" applyNumberFormat="1" applyFont="1"/>
    <xf numFmtId="3" fontId="3" fillId="4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3" fontId="3" fillId="3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363"/>
  <sheetViews>
    <sheetView tabSelected="1" view="pageBreakPreview" zoomScale="80" zoomScaleNormal="100" zoomScaleSheetLayoutView="80" workbookViewId="0">
      <selection activeCell="H68" sqref="H68"/>
    </sheetView>
  </sheetViews>
  <sheetFormatPr defaultColWidth="9.140625" defaultRowHeight="12.75" x14ac:dyDescent="0.2"/>
  <cols>
    <col min="1" max="1" width="12.7109375" style="9" customWidth="1"/>
    <col min="2" max="2" width="14.5703125" style="9" bestFit="1" customWidth="1"/>
    <col min="3" max="3" width="14.140625" style="9" customWidth="1"/>
    <col min="4" max="4" width="16.140625" style="9" customWidth="1"/>
    <col min="5" max="5" width="10.28515625" style="9" bestFit="1" customWidth="1"/>
    <col min="6" max="6" width="6.7109375" style="9" customWidth="1"/>
    <col min="7" max="7" width="12.7109375" style="9" customWidth="1"/>
    <col min="8" max="8" width="14.5703125" style="9" bestFit="1" customWidth="1"/>
    <col min="9" max="9" width="17.140625" style="9" customWidth="1"/>
    <col min="10" max="10" width="14.85546875" style="9" bestFit="1" customWidth="1"/>
    <col min="11" max="11" width="10.28515625" style="9" bestFit="1" customWidth="1"/>
    <col min="12" max="12" width="11.140625" style="9" bestFit="1" customWidth="1"/>
    <col min="13" max="14" width="9.140625" style="9"/>
    <col min="15" max="15" width="10.7109375" style="9" customWidth="1"/>
    <col min="16" max="18" width="9.140625" style="9"/>
    <col min="19" max="19" width="3.7109375" style="9" customWidth="1"/>
    <col min="20" max="22" width="9.140625" style="9"/>
    <col min="23" max="23" width="4.7109375" style="9" customWidth="1"/>
    <col min="24" max="24" width="15.7109375" style="9" customWidth="1"/>
    <col min="25" max="27" width="9.140625" style="9"/>
    <col min="28" max="28" width="12.7109375" style="9" customWidth="1"/>
    <col min="29" max="30" width="11.7109375" style="9" customWidth="1"/>
    <col min="31" max="31" width="14.7109375" style="9" customWidth="1"/>
    <col min="32" max="32" width="11.7109375" style="9" customWidth="1"/>
    <col min="33" max="33" width="9.140625" style="9"/>
    <col min="34" max="34" width="12.7109375" style="9" customWidth="1"/>
    <col min="35" max="36" width="11.7109375" style="9" customWidth="1"/>
    <col min="37" max="37" width="14.7109375" style="9" customWidth="1"/>
    <col min="38" max="38" width="11.7109375" style="9" customWidth="1"/>
    <col min="39" max="39" width="9.140625" style="9"/>
    <col min="40" max="42" width="11.7109375" style="9" customWidth="1"/>
    <col min="43" max="43" width="14.7109375" style="9" customWidth="1"/>
    <col min="44" max="44" width="11.7109375" style="9" customWidth="1"/>
    <col min="45" max="45" width="9.140625" style="9"/>
    <col min="46" max="48" width="11.7109375" style="9" customWidth="1"/>
    <col min="49" max="49" width="14.7109375" style="9" customWidth="1"/>
    <col min="50" max="50" width="11.7109375" style="9" customWidth="1"/>
    <col min="51" max="51" width="9.140625" style="9"/>
    <col min="52" max="52" width="12.7109375" style="9" customWidth="1"/>
    <col min="53" max="54" width="11.7109375" style="9" customWidth="1"/>
    <col min="55" max="55" width="14.7109375" style="9" customWidth="1"/>
    <col min="56" max="56" width="11.7109375" style="9" customWidth="1"/>
    <col min="57" max="57" width="9.140625" style="9"/>
    <col min="58" max="58" width="12.7109375" style="9" customWidth="1"/>
    <col min="59" max="60" width="11.7109375" style="9" customWidth="1"/>
    <col min="61" max="61" width="14.7109375" style="9" customWidth="1"/>
    <col min="62" max="62" width="11.7109375" style="9" customWidth="1"/>
    <col min="63" max="16384" width="9.140625" style="9"/>
  </cols>
  <sheetData>
    <row r="4" spans="1:11" ht="12.75" customHeight="1" x14ac:dyDescent="0.2">
      <c r="A4" s="23" t="s">
        <v>55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2.75" customHeight="1" x14ac:dyDescent="0.2">
      <c r="A5" s="23" t="s">
        <v>52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2" customFormat="1" x14ac:dyDescent="0.2">
      <c r="A7" s="19" t="s">
        <v>0</v>
      </c>
      <c r="B7" s="19"/>
      <c r="C7" s="19"/>
      <c r="D7" s="19"/>
      <c r="E7" s="19"/>
      <c r="F7" s="1"/>
      <c r="G7" s="19" t="s">
        <v>1</v>
      </c>
      <c r="H7" s="19"/>
      <c r="I7" s="19"/>
      <c r="J7" s="19"/>
      <c r="K7" s="19"/>
    </row>
    <row r="8" spans="1:11" s="2" customForma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s="2" customFormat="1" x14ac:dyDescent="0.2">
      <c r="A9" s="3"/>
      <c r="B9" s="3"/>
      <c r="C9" s="3"/>
      <c r="D9" s="3" t="s">
        <v>2</v>
      </c>
      <c r="E9" s="3" t="s">
        <v>3</v>
      </c>
      <c r="F9" s="1"/>
      <c r="G9" s="3"/>
      <c r="H9" s="3"/>
      <c r="I9" s="3"/>
      <c r="J9" s="3" t="s">
        <v>2</v>
      </c>
      <c r="K9" s="3" t="s">
        <v>3</v>
      </c>
    </row>
    <row r="10" spans="1:11" s="2" customFormat="1" x14ac:dyDescent="0.2">
      <c r="A10" s="4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1"/>
      <c r="G10" s="4" t="s">
        <v>4</v>
      </c>
      <c r="H10" s="3" t="s">
        <v>5</v>
      </c>
      <c r="I10" s="3" t="s">
        <v>6</v>
      </c>
      <c r="J10" s="3" t="s">
        <v>7</v>
      </c>
      <c r="K10" s="3" t="s">
        <v>8</v>
      </c>
    </row>
    <row r="11" spans="1:11" s="2" customFormat="1" ht="13.5" thickBot="1" x14ac:dyDescent="0.25">
      <c r="A11" s="11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"/>
      <c r="G11" s="11" t="s">
        <v>9</v>
      </c>
      <c r="H11" s="12" t="s">
        <v>10</v>
      </c>
      <c r="I11" s="12" t="s">
        <v>11</v>
      </c>
      <c r="J11" s="12" t="s">
        <v>12</v>
      </c>
      <c r="K11" s="12" t="s">
        <v>13</v>
      </c>
    </row>
    <row r="12" spans="1:11" ht="13.5" thickTop="1" x14ac:dyDescent="0.2"/>
    <row r="14" spans="1:11" s="2" customFormat="1" x14ac:dyDescent="0.2">
      <c r="A14" s="2" t="s">
        <v>14</v>
      </c>
      <c r="B14" s="2">
        <f>SUM(B16:B25)</f>
        <v>130960</v>
      </c>
      <c r="C14" s="2">
        <f>SUM(C16:C25)</f>
        <v>1707187</v>
      </c>
      <c r="D14" s="5">
        <f>SUM(D16:D25)</f>
        <v>27120599452</v>
      </c>
      <c r="E14" s="6">
        <v>5313</v>
      </c>
      <c r="G14" s="2" t="s">
        <v>14</v>
      </c>
      <c r="H14" s="2">
        <f>SUM(H16:H25)</f>
        <v>567</v>
      </c>
      <c r="I14" s="2">
        <f>SUM(I16:I25)</f>
        <v>10427</v>
      </c>
      <c r="J14" s="5">
        <f>SUM(J16:J25)</f>
        <v>253890162</v>
      </c>
      <c r="K14" s="6">
        <v>8177</v>
      </c>
    </row>
    <row r="16" spans="1:11" x14ac:dyDescent="0.2">
      <c r="A16" s="14">
        <v>0</v>
      </c>
      <c r="B16" s="9">
        <v>21144</v>
      </c>
      <c r="C16" s="9">
        <v>0</v>
      </c>
      <c r="D16" s="9">
        <v>124543120</v>
      </c>
      <c r="E16" s="9">
        <v>6230</v>
      </c>
      <c r="G16" s="14">
        <v>0</v>
      </c>
      <c r="H16" s="9">
        <v>66</v>
      </c>
      <c r="I16" s="9">
        <v>0</v>
      </c>
      <c r="J16" s="9">
        <v>413378</v>
      </c>
      <c r="K16" s="9">
        <v>8268</v>
      </c>
    </row>
    <row r="17" spans="1:11" x14ac:dyDescent="0.2">
      <c r="A17" s="9" t="s">
        <v>16</v>
      </c>
      <c r="B17" s="9">
        <v>63599</v>
      </c>
      <c r="C17" s="9">
        <v>111026</v>
      </c>
      <c r="D17" s="9">
        <v>2078257384</v>
      </c>
      <c r="E17" s="9">
        <v>6304</v>
      </c>
      <c r="G17" s="9" t="s">
        <v>16</v>
      </c>
      <c r="H17" s="9">
        <v>250</v>
      </c>
      <c r="I17" s="9">
        <v>432</v>
      </c>
      <c r="J17" s="9">
        <v>12130360</v>
      </c>
      <c r="K17" s="9">
        <v>9093</v>
      </c>
    </row>
    <row r="18" spans="1:11" x14ac:dyDescent="0.2">
      <c r="A18" s="9" t="s">
        <v>17</v>
      </c>
      <c r="B18" s="9">
        <v>17158</v>
      </c>
      <c r="C18" s="9">
        <v>113864</v>
      </c>
      <c r="D18" s="9">
        <v>1636179118</v>
      </c>
      <c r="E18" s="9">
        <v>4846</v>
      </c>
      <c r="G18" s="9" t="s">
        <v>17</v>
      </c>
      <c r="H18" s="9">
        <v>89</v>
      </c>
      <c r="I18" s="9">
        <v>610</v>
      </c>
      <c r="J18" s="9">
        <v>12535803</v>
      </c>
      <c r="K18" s="9">
        <v>7066</v>
      </c>
    </row>
    <row r="19" spans="1:11" x14ac:dyDescent="0.2">
      <c r="A19" s="9" t="s">
        <v>48</v>
      </c>
      <c r="B19" s="9">
        <v>13312</v>
      </c>
      <c r="C19" s="9">
        <v>181288</v>
      </c>
      <c r="D19" s="9">
        <v>2344515331</v>
      </c>
      <c r="E19" s="9">
        <v>4355</v>
      </c>
      <c r="G19" s="9" t="s">
        <v>48</v>
      </c>
      <c r="H19" s="9">
        <v>55</v>
      </c>
      <c r="I19" s="9">
        <v>751</v>
      </c>
      <c r="J19" s="9">
        <v>13127624</v>
      </c>
      <c r="K19" s="9">
        <v>5967</v>
      </c>
    </row>
    <row r="20" spans="1:11" x14ac:dyDescent="0.2">
      <c r="A20" s="9" t="s">
        <v>18</v>
      </c>
      <c r="B20" s="9">
        <v>9662</v>
      </c>
      <c r="C20" s="9">
        <v>291455</v>
      </c>
      <c r="D20" s="9">
        <v>3932461084</v>
      </c>
      <c r="E20" s="9">
        <v>4542</v>
      </c>
      <c r="G20" s="9" t="s">
        <v>18</v>
      </c>
      <c r="H20" s="9">
        <v>61</v>
      </c>
      <c r="I20" s="9">
        <v>1866</v>
      </c>
      <c r="J20" s="9">
        <v>37787639</v>
      </c>
      <c r="K20" s="9">
        <v>6901</v>
      </c>
    </row>
    <row r="21" spans="1:11" x14ac:dyDescent="0.2">
      <c r="A21" s="9" t="s">
        <v>19</v>
      </c>
      <c r="B21" s="9">
        <v>3583</v>
      </c>
      <c r="C21" s="9">
        <v>247446</v>
      </c>
      <c r="D21" s="9">
        <v>3542830089</v>
      </c>
      <c r="E21" s="9">
        <v>4801</v>
      </c>
      <c r="G21" s="9" t="s">
        <v>19</v>
      </c>
      <c r="H21" s="9">
        <v>26</v>
      </c>
      <c r="I21" s="9">
        <v>1796</v>
      </c>
      <c r="J21" s="9">
        <v>55184759</v>
      </c>
      <c r="K21" s="9">
        <v>10286</v>
      </c>
    </row>
    <row r="22" spans="1:11" x14ac:dyDescent="0.2">
      <c r="A22" s="9" t="s">
        <v>20</v>
      </c>
      <c r="B22" s="9">
        <v>1805</v>
      </c>
      <c r="C22" s="9">
        <v>267424</v>
      </c>
      <c r="D22" s="9">
        <v>4215248481</v>
      </c>
      <c r="E22" s="9">
        <v>5279</v>
      </c>
      <c r="G22" s="9" t="s">
        <v>20</v>
      </c>
      <c r="H22" s="9">
        <v>15</v>
      </c>
      <c r="I22" s="9">
        <v>2322</v>
      </c>
      <c r="J22" s="9">
        <v>51328173</v>
      </c>
      <c r="K22" s="9">
        <v>7438</v>
      </c>
    </row>
    <row r="23" spans="1:11" x14ac:dyDescent="0.2">
      <c r="A23" s="9" t="s">
        <v>21</v>
      </c>
      <c r="B23" s="9">
        <v>442</v>
      </c>
      <c r="C23" s="9">
        <v>153121</v>
      </c>
      <c r="D23" s="9">
        <v>2724199029</v>
      </c>
      <c r="E23" s="9">
        <v>5950</v>
      </c>
      <c r="G23" s="9" t="s">
        <v>22</v>
      </c>
      <c r="H23" s="9">
        <v>5</v>
      </c>
      <c r="I23" s="9">
        <v>2650</v>
      </c>
      <c r="J23" s="9">
        <v>71382426</v>
      </c>
      <c r="K23" s="9">
        <v>8977.7922273927816</v>
      </c>
    </row>
    <row r="24" spans="1:11" x14ac:dyDescent="0.2">
      <c r="A24" s="9" t="s">
        <v>23</v>
      </c>
      <c r="B24" s="9">
        <v>172</v>
      </c>
      <c r="C24" s="9">
        <v>114988</v>
      </c>
      <c r="D24" s="9">
        <v>2226197591</v>
      </c>
      <c r="E24" s="9">
        <v>6487</v>
      </c>
    </row>
    <row r="25" spans="1:11" x14ac:dyDescent="0.2">
      <c r="A25" s="9" t="s">
        <v>49</v>
      </c>
      <c r="B25" s="9">
        <v>83</v>
      </c>
      <c r="C25" s="9">
        <v>226575</v>
      </c>
      <c r="D25" s="9">
        <v>4296168225</v>
      </c>
      <c r="E25" s="9">
        <v>6355</v>
      </c>
    </row>
    <row r="29" spans="1:11" x14ac:dyDescent="0.2">
      <c r="A29" s="19" t="s">
        <v>25</v>
      </c>
      <c r="B29" s="19"/>
      <c r="C29" s="19"/>
      <c r="D29" s="19"/>
      <c r="E29" s="19"/>
      <c r="F29" s="1"/>
      <c r="G29" s="19" t="s">
        <v>26</v>
      </c>
      <c r="H29" s="19"/>
      <c r="I29" s="19"/>
      <c r="J29" s="19"/>
      <c r="K29" s="19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3"/>
      <c r="B31" s="3"/>
      <c r="C31" s="3"/>
      <c r="D31" s="3" t="s">
        <v>2</v>
      </c>
      <c r="E31" s="3" t="s">
        <v>3</v>
      </c>
      <c r="F31" s="1"/>
      <c r="G31" s="3"/>
      <c r="H31" s="3"/>
      <c r="I31" s="3"/>
      <c r="J31" s="3" t="s">
        <v>2</v>
      </c>
      <c r="K31" s="3" t="s">
        <v>3</v>
      </c>
    </row>
    <row r="32" spans="1:11" x14ac:dyDescent="0.2">
      <c r="A32" s="4" t="s">
        <v>4</v>
      </c>
      <c r="B32" s="3" t="s">
        <v>5</v>
      </c>
      <c r="C32" s="3" t="s">
        <v>6</v>
      </c>
      <c r="D32" s="3" t="s">
        <v>7</v>
      </c>
      <c r="E32" s="3" t="s">
        <v>8</v>
      </c>
      <c r="F32" s="1"/>
      <c r="G32" s="4" t="s">
        <v>4</v>
      </c>
      <c r="H32" s="3" t="s">
        <v>5</v>
      </c>
      <c r="I32" s="3" t="s">
        <v>6</v>
      </c>
      <c r="J32" s="3" t="s">
        <v>7</v>
      </c>
      <c r="K32" s="3" t="s">
        <v>8</v>
      </c>
    </row>
    <row r="33" spans="1:11" ht="13.5" thickBot="1" x14ac:dyDescent="0.25">
      <c r="A33" s="11" t="s">
        <v>9</v>
      </c>
      <c r="B33" s="12" t="s">
        <v>10</v>
      </c>
      <c r="C33" s="12" t="s">
        <v>11</v>
      </c>
      <c r="D33" s="12" t="s">
        <v>12</v>
      </c>
      <c r="E33" s="12" t="s">
        <v>13</v>
      </c>
      <c r="F33" s="1"/>
      <c r="G33" s="11" t="s">
        <v>9</v>
      </c>
      <c r="H33" s="12" t="s">
        <v>10</v>
      </c>
      <c r="I33" s="12" t="s">
        <v>11</v>
      </c>
      <c r="J33" s="12" t="s">
        <v>12</v>
      </c>
      <c r="K33" s="12" t="s">
        <v>13</v>
      </c>
    </row>
    <row r="34" spans="1:11" ht="13.5" thickTop="1" x14ac:dyDescent="0.2"/>
    <row r="36" spans="1:11" s="2" customFormat="1" x14ac:dyDescent="0.2">
      <c r="A36" s="2" t="s">
        <v>27</v>
      </c>
      <c r="B36" s="2">
        <f>SUM(B38:B46)</f>
        <v>321</v>
      </c>
      <c r="C36" s="2">
        <f>SUM(C38:C46)</f>
        <v>3750</v>
      </c>
      <c r="D36" s="5">
        <f>SUM(D38:D46)</f>
        <v>115608521</v>
      </c>
      <c r="E36" s="6">
        <v>10363</v>
      </c>
      <c r="G36" s="2" t="s">
        <v>14</v>
      </c>
      <c r="H36" s="2">
        <f>SUM(H38:H46)</f>
        <v>14903</v>
      </c>
      <c r="I36" s="2">
        <f>SUM(I38:I46)</f>
        <v>128821</v>
      </c>
      <c r="J36" s="5">
        <f>SUM(J38:J46)</f>
        <v>2061600854</v>
      </c>
      <c r="K36" s="5">
        <v>5369</v>
      </c>
    </row>
    <row r="37" spans="1:11" x14ac:dyDescent="0.2">
      <c r="A37" s="9" t="s">
        <v>28</v>
      </c>
      <c r="B37" s="9" t="s">
        <v>28</v>
      </c>
    </row>
    <row r="38" spans="1:11" x14ac:dyDescent="0.2">
      <c r="A38" s="14">
        <v>0</v>
      </c>
      <c r="B38" s="9">
        <v>38</v>
      </c>
      <c r="C38" s="9">
        <v>0</v>
      </c>
      <c r="D38" s="9">
        <v>223122</v>
      </c>
      <c r="E38" s="9">
        <v>7969</v>
      </c>
      <c r="G38" s="14">
        <v>0</v>
      </c>
      <c r="H38" s="9">
        <v>2683</v>
      </c>
      <c r="I38" s="9">
        <v>0</v>
      </c>
      <c r="J38" s="9">
        <v>13912233</v>
      </c>
      <c r="K38" s="9">
        <v>4842</v>
      </c>
    </row>
    <row r="39" spans="1:11" x14ac:dyDescent="0.2">
      <c r="A39" s="9" t="s">
        <v>16</v>
      </c>
      <c r="B39" s="9">
        <v>174</v>
      </c>
      <c r="C39" s="9">
        <v>334</v>
      </c>
      <c r="D39" s="9">
        <v>7801524</v>
      </c>
      <c r="E39" s="9">
        <v>7841</v>
      </c>
      <c r="G39" s="9" t="s">
        <v>16</v>
      </c>
      <c r="H39" s="9">
        <v>7016</v>
      </c>
      <c r="I39" s="9">
        <v>14200</v>
      </c>
      <c r="J39" s="9">
        <v>156856733</v>
      </c>
      <c r="K39" s="9">
        <v>3703</v>
      </c>
    </row>
    <row r="40" spans="1:11" x14ac:dyDescent="0.2">
      <c r="A40" s="9" t="s">
        <v>17</v>
      </c>
      <c r="B40" s="9">
        <v>46</v>
      </c>
      <c r="C40" s="9">
        <v>319</v>
      </c>
      <c r="D40" s="9">
        <v>7215084</v>
      </c>
      <c r="E40" s="9">
        <v>7825</v>
      </c>
      <c r="G40" s="9" t="s">
        <v>17</v>
      </c>
      <c r="H40" s="9">
        <v>2426</v>
      </c>
      <c r="I40" s="9">
        <v>15895</v>
      </c>
      <c r="J40" s="9">
        <v>185374106</v>
      </c>
      <c r="K40" s="9">
        <v>3970</v>
      </c>
    </row>
    <row r="41" spans="1:11" x14ac:dyDescent="0.2">
      <c r="A41" s="9" t="s">
        <v>48</v>
      </c>
      <c r="B41" s="9">
        <v>31</v>
      </c>
      <c r="C41" s="9">
        <v>425</v>
      </c>
      <c r="D41" s="9">
        <v>10640707</v>
      </c>
      <c r="E41" s="9">
        <v>8294</v>
      </c>
      <c r="G41" s="9" t="s">
        <v>48</v>
      </c>
      <c r="H41" s="9">
        <v>1501</v>
      </c>
      <c r="I41" s="9">
        <v>20089</v>
      </c>
      <c r="J41" s="9">
        <v>267918586</v>
      </c>
      <c r="K41" s="9">
        <v>4500</v>
      </c>
    </row>
    <row r="42" spans="1:11" x14ac:dyDescent="0.2">
      <c r="A42" s="9" t="s">
        <v>18</v>
      </c>
      <c r="B42" s="9">
        <v>16</v>
      </c>
      <c r="C42" s="9">
        <v>478</v>
      </c>
      <c r="D42" s="9">
        <v>14956287</v>
      </c>
      <c r="E42" s="9">
        <v>10989</v>
      </c>
      <c r="G42" s="9" t="s">
        <v>18</v>
      </c>
      <c r="H42" s="9">
        <v>875</v>
      </c>
      <c r="I42" s="9">
        <v>26605</v>
      </c>
      <c r="J42" s="9">
        <v>401154506</v>
      </c>
      <c r="K42" s="9">
        <v>5085</v>
      </c>
    </row>
    <row r="43" spans="1:11" x14ac:dyDescent="0.2">
      <c r="A43" s="9" t="s">
        <v>19</v>
      </c>
      <c r="B43" s="9">
        <v>10</v>
      </c>
      <c r="C43" s="9">
        <v>770</v>
      </c>
      <c r="D43" s="9">
        <v>25662158</v>
      </c>
      <c r="E43" s="9">
        <v>11114</v>
      </c>
      <c r="G43" s="9" t="s">
        <v>19</v>
      </c>
      <c r="H43" s="9">
        <v>252</v>
      </c>
      <c r="I43" s="9">
        <v>17238</v>
      </c>
      <c r="J43" s="9">
        <v>311447773</v>
      </c>
      <c r="K43" s="9">
        <v>6087</v>
      </c>
    </row>
    <row r="44" spans="1:11" x14ac:dyDescent="0.2">
      <c r="A44" s="9" t="s">
        <v>34</v>
      </c>
      <c r="B44" s="9">
        <v>6</v>
      </c>
      <c r="C44" s="9">
        <v>1424</v>
      </c>
      <c r="D44" s="9">
        <v>49109639</v>
      </c>
      <c r="E44" s="9">
        <v>11533.499060591826</v>
      </c>
      <c r="G44" s="9" t="s">
        <v>20</v>
      </c>
      <c r="H44" s="9">
        <v>114</v>
      </c>
      <c r="I44" s="9">
        <v>17439</v>
      </c>
      <c r="J44" s="9">
        <v>311022861</v>
      </c>
      <c r="K44" s="9">
        <v>6121</v>
      </c>
    </row>
    <row r="45" spans="1:11" x14ac:dyDescent="0.2">
      <c r="B45" s="9" t="s">
        <v>28</v>
      </c>
      <c r="G45" s="9" t="s">
        <v>21</v>
      </c>
      <c r="H45" s="9">
        <v>27</v>
      </c>
      <c r="I45" s="9">
        <v>9316</v>
      </c>
      <c r="J45" s="9">
        <v>189584971</v>
      </c>
      <c r="K45" s="9">
        <v>6821</v>
      </c>
    </row>
    <row r="46" spans="1:11" x14ac:dyDescent="0.2">
      <c r="G46" s="9" t="s">
        <v>30</v>
      </c>
      <c r="H46" s="9">
        <v>9</v>
      </c>
      <c r="I46" s="9">
        <v>8039</v>
      </c>
      <c r="J46" s="9">
        <v>224329085</v>
      </c>
      <c r="K46" s="9">
        <v>9408.1984985740655</v>
      </c>
    </row>
    <row r="48" spans="1:11" x14ac:dyDescent="0.2">
      <c r="A48" s="15"/>
      <c r="B48" s="15"/>
      <c r="C48" s="8"/>
      <c r="D48" s="8"/>
      <c r="E48" s="8"/>
      <c r="F48" s="8"/>
      <c r="G48" s="8"/>
      <c r="H48" s="8"/>
      <c r="I48" s="8"/>
    </row>
    <row r="49" spans="1:11" x14ac:dyDescent="0.2">
      <c r="A49" s="21" t="s">
        <v>53</v>
      </c>
      <c r="B49" s="21"/>
      <c r="C49" s="21"/>
      <c r="D49" s="21"/>
      <c r="E49" s="21"/>
      <c r="F49" s="21"/>
      <c r="G49" s="21"/>
      <c r="H49" s="21"/>
      <c r="I49" s="21"/>
    </row>
    <row r="57" spans="1:11" ht="12.75" customHeight="1" x14ac:dyDescent="0.2">
      <c r="A57" s="20" t="s">
        <v>56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12.75" customHeight="1" x14ac:dyDescent="0.2">
      <c r="A58" s="20" t="s">
        <v>57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x14ac:dyDescent="0.2">
      <c r="A60" s="19" t="s">
        <v>29</v>
      </c>
      <c r="B60" s="19"/>
      <c r="C60" s="19"/>
      <c r="D60" s="19"/>
      <c r="E60" s="19"/>
      <c r="F60" s="1"/>
      <c r="G60" s="19" t="s">
        <v>64</v>
      </c>
      <c r="H60" s="19"/>
      <c r="I60" s="19"/>
      <c r="J60" s="19"/>
      <c r="K60" s="19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3"/>
      <c r="B62" s="3"/>
      <c r="C62" s="3"/>
      <c r="D62" s="3" t="s">
        <v>2</v>
      </c>
      <c r="E62" s="3" t="s">
        <v>3</v>
      </c>
      <c r="F62" s="1"/>
      <c r="G62" s="3"/>
      <c r="H62" s="3"/>
      <c r="I62" s="3"/>
      <c r="J62" s="3" t="s">
        <v>2</v>
      </c>
      <c r="K62" s="3" t="s">
        <v>3</v>
      </c>
    </row>
    <row r="63" spans="1:11" x14ac:dyDescent="0.2">
      <c r="A63" s="4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1"/>
      <c r="G63" s="4" t="s">
        <v>4</v>
      </c>
      <c r="H63" s="3" t="s">
        <v>5</v>
      </c>
      <c r="I63" s="3" t="s">
        <v>6</v>
      </c>
      <c r="J63" s="3" t="s">
        <v>7</v>
      </c>
      <c r="K63" s="3" t="s">
        <v>8</v>
      </c>
    </row>
    <row r="64" spans="1:11" ht="13.5" thickBot="1" x14ac:dyDescent="0.25">
      <c r="A64" s="11" t="s">
        <v>9</v>
      </c>
      <c r="B64" s="12" t="s">
        <v>10</v>
      </c>
      <c r="C64" s="12" t="s">
        <v>11</v>
      </c>
      <c r="D64" s="12" t="s">
        <v>12</v>
      </c>
      <c r="E64" s="12" t="s">
        <v>13</v>
      </c>
      <c r="F64" s="1"/>
      <c r="G64" s="11" t="s">
        <v>9</v>
      </c>
      <c r="H64" s="12" t="s">
        <v>10</v>
      </c>
      <c r="I64" s="12" t="s">
        <v>11</v>
      </c>
      <c r="J64" s="12" t="s">
        <v>12</v>
      </c>
      <c r="K64" s="12" t="s">
        <v>13</v>
      </c>
    </row>
    <row r="65" spans="1:11" ht="13.5" thickTop="1" x14ac:dyDescent="0.2"/>
    <row r="67" spans="1:11" s="2" customFormat="1" x14ac:dyDescent="0.2">
      <c r="A67" s="2" t="s">
        <v>14</v>
      </c>
      <c r="B67" s="2">
        <f>SUM(B69:B78)</f>
        <v>5382</v>
      </c>
      <c r="C67" s="2">
        <f>SUM(C69:C78)</f>
        <v>152308</v>
      </c>
      <c r="D67" s="5">
        <f>SUM( D69:D78)</f>
        <v>2870499998</v>
      </c>
      <c r="E67" s="6">
        <v>6279</v>
      </c>
      <c r="G67" s="2" t="s">
        <v>27</v>
      </c>
      <c r="H67" s="2">
        <f>B89+H89</f>
        <v>17996</v>
      </c>
      <c r="I67" s="2">
        <f t="shared" ref="I67:J67" si="0">C89+I89</f>
        <v>239793</v>
      </c>
      <c r="J67" s="2">
        <f t="shared" si="0"/>
        <v>3357198898</v>
      </c>
      <c r="K67" s="5">
        <v>4670</v>
      </c>
    </row>
    <row r="68" spans="1:11" x14ac:dyDescent="0.2">
      <c r="G68" s="9" t="s">
        <v>28</v>
      </c>
    </row>
    <row r="69" spans="1:11" x14ac:dyDescent="0.2">
      <c r="A69" s="14">
        <v>0</v>
      </c>
      <c r="B69" s="9">
        <v>617</v>
      </c>
      <c r="C69" s="9">
        <v>0</v>
      </c>
      <c r="D69" s="9">
        <v>6110649</v>
      </c>
      <c r="E69" s="9">
        <v>7122</v>
      </c>
      <c r="G69" s="14">
        <v>0</v>
      </c>
      <c r="H69" s="9">
        <v>2187</v>
      </c>
      <c r="I69" s="9">
        <v>0</v>
      </c>
      <c r="J69" s="9">
        <v>12096277</v>
      </c>
      <c r="K69" s="9">
        <v>5930</v>
      </c>
    </row>
    <row r="70" spans="1:11" x14ac:dyDescent="0.2">
      <c r="A70" s="9" t="s">
        <v>16</v>
      </c>
      <c r="B70" s="9">
        <v>2190</v>
      </c>
      <c r="C70" s="9">
        <v>4060</v>
      </c>
      <c r="D70" s="9">
        <v>82863871</v>
      </c>
      <c r="E70" s="9">
        <v>6868</v>
      </c>
      <c r="G70" s="9" t="s">
        <v>16</v>
      </c>
      <c r="H70" s="9">
        <v>7670</v>
      </c>
      <c r="I70" s="9">
        <v>14542</v>
      </c>
      <c r="J70" s="9">
        <v>292871874</v>
      </c>
      <c r="K70" s="9">
        <v>6727</v>
      </c>
    </row>
    <row r="71" spans="1:11" x14ac:dyDescent="0.2">
      <c r="A71" s="9" t="s">
        <v>17</v>
      </c>
      <c r="B71" s="9">
        <v>742</v>
      </c>
      <c r="C71" s="9">
        <v>4951</v>
      </c>
      <c r="D71" s="9">
        <v>66193539</v>
      </c>
      <c r="E71" s="9">
        <v>4492</v>
      </c>
      <c r="G71" s="9" t="s">
        <v>17</v>
      </c>
      <c r="H71" s="9">
        <v>3049</v>
      </c>
      <c r="I71" s="9">
        <v>20528</v>
      </c>
      <c r="J71" s="9">
        <v>276133540</v>
      </c>
      <c r="K71" s="9">
        <v>4507</v>
      </c>
    </row>
    <row r="72" spans="1:11" x14ac:dyDescent="0.2">
      <c r="A72" s="9" t="s">
        <v>48</v>
      </c>
      <c r="B72" s="9">
        <v>677</v>
      </c>
      <c r="C72" s="9">
        <v>9358</v>
      </c>
      <c r="D72" s="9">
        <v>129481621</v>
      </c>
      <c r="E72" s="9">
        <v>4609</v>
      </c>
      <c r="G72" s="9" t="s">
        <v>48</v>
      </c>
      <c r="H72" s="9">
        <v>2557</v>
      </c>
      <c r="I72" s="9">
        <v>34387</v>
      </c>
      <c r="J72" s="9">
        <v>431450926</v>
      </c>
      <c r="K72" s="9">
        <v>4215</v>
      </c>
    </row>
    <row r="73" spans="1:11" x14ac:dyDescent="0.2">
      <c r="A73" s="9" t="s">
        <v>18</v>
      </c>
      <c r="B73" s="9">
        <v>598</v>
      </c>
      <c r="C73" s="9">
        <v>18576</v>
      </c>
      <c r="D73" s="9">
        <v>265087403</v>
      </c>
      <c r="E73" s="9">
        <v>4748</v>
      </c>
      <c r="G73" s="9" t="s">
        <v>18</v>
      </c>
      <c r="H73" s="9">
        <v>1619</v>
      </c>
      <c r="I73" s="9">
        <v>48151</v>
      </c>
      <c r="J73" s="9">
        <v>699478469</v>
      </c>
      <c r="K73" s="9">
        <v>4881</v>
      </c>
    </row>
    <row r="74" spans="1:11" x14ac:dyDescent="0.2">
      <c r="A74" s="9" t="s">
        <v>19</v>
      </c>
      <c r="B74" s="9">
        <v>261</v>
      </c>
      <c r="C74" s="9">
        <v>18200</v>
      </c>
      <c r="D74" s="9">
        <v>285798276</v>
      </c>
      <c r="E74" s="9">
        <v>5212</v>
      </c>
      <c r="G74" s="9" t="s">
        <v>19</v>
      </c>
      <c r="H74" s="9">
        <v>488</v>
      </c>
      <c r="I74" s="9">
        <v>33130</v>
      </c>
      <c r="J74" s="9">
        <v>477744943</v>
      </c>
      <c r="K74" s="9">
        <v>4805</v>
      </c>
    </row>
    <row r="75" spans="1:11" x14ac:dyDescent="0.2">
      <c r="A75" s="9" t="s">
        <v>20</v>
      </c>
      <c r="B75" s="9">
        <v>188</v>
      </c>
      <c r="C75" s="9">
        <v>29307</v>
      </c>
      <c r="D75" s="9">
        <v>494745479</v>
      </c>
      <c r="E75" s="9">
        <v>5651</v>
      </c>
      <c r="G75" s="9" t="s">
        <v>20</v>
      </c>
      <c r="H75" s="9">
        <v>332</v>
      </c>
      <c r="I75" s="9">
        <v>50185</v>
      </c>
      <c r="J75" s="9">
        <v>624298162</v>
      </c>
      <c r="K75" s="9">
        <v>4149</v>
      </c>
    </row>
    <row r="76" spans="1:11" x14ac:dyDescent="0.2">
      <c r="A76" s="9" t="s">
        <v>21</v>
      </c>
      <c r="B76" s="9">
        <v>66</v>
      </c>
      <c r="C76" s="9">
        <v>22896</v>
      </c>
      <c r="D76" s="9">
        <v>506574781</v>
      </c>
      <c r="E76" s="9">
        <v>7398</v>
      </c>
      <c r="G76" s="9" t="s">
        <v>21</v>
      </c>
      <c r="H76" s="9">
        <v>80</v>
      </c>
      <c r="I76" s="9">
        <v>27649</v>
      </c>
      <c r="J76" s="9">
        <v>359507800</v>
      </c>
      <c r="K76" s="9">
        <v>4345</v>
      </c>
    </row>
    <row r="77" spans="1:11" x14ac:dyDescent="0.2">
      <c r="A77" s="9" t="s">
        <v>23</v>
      </c>
      <c r="B77" s="9">
        <v>26</v>
      </c>
      <c r="C77" s="9">
        <v>17622</v>
      </c>
      <c r="D77" s="9">
        <v>334666136</v>
      </c>
      <c r="E77" s="9">
        <v>6343</v>
      </c>
      <c r="G77" s="9" t="s">
        <v>30</v>
      </c>
      <c r="H77" s="9">
        <v>11</v>
      </c>
      <c r="I77" s="9">
        <v>6942</v>
      </c>
      <c r="J77" s="9">
        <v>101785375</v>
      </c>
      <c r="K77" s="9">
        <v>4870</v>
      </c>
    </row>
    <row r="78" spans="1:11" x14ac:dyDescent="0.2">
      <c r="A78" s="9" t="s">
        <v>24</v>
      </c>
      <c r="B78" s="9">
        <v>17</v>
      </c>
      <c r="C78" s="9">
        <v>27338</v>
      </c>
      <c r="D78" s="9">
        <v>698978243</v>
      </c>
      <c r="E78" s="9">
        <v>8526</v>
      </c>
      <c r="G78" s="9" t="s">
        <v>24</v>
      </c>
      <c r="H78" s="9">
        <v>3</v>
      </c>
      <c r="I78" s="9">
        <v>4279</v>
      </c>
      <c r="J78" s="9">
        <v>81831532</v>
      </c>
      <c r="K78" s="9">
        <v>6351</v>
      </c>
    </row>
    <row r="82" spans="1:11" x14ac:dyDescent="0.2">
      <c r="A82" s="19" t="s">
        <v>58</v>
      </c>
      <c r="B82" s="19"/>
      <c r="C82" s="19"/>
      <c r="D82" s="19"/>
      <c r="E82" s="19"/>
      <c r="F82" s="1"/>
      <c r="G82" s="19" t="s">
        <v>59</v>
      </c>
      <c r="H82" s="19"/>
      <c r="I82" s="19"/>
      <c r="J82" s="19"/>
      <c r="K82" s="19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3"/>
      <c r="B84" s="3"/>
      <c r="C84" s="3"/>
      <c r="D84" s="3" t="s">
        <v>2</v>
      </c>
      <c r="E84" s="3" t="s">
        <v>3</v>
      </c>
      <c r="F84" s="1"/>
      <c r="G84" s="3"/>
      <c r="H84" s="3"/>
      <c r="I84" s="3"/>
      <c r="J84" s="3" t="s">
        <v>2</v>
      </c>
      <c r="K84" s="3" t="s">
        <v>3</v>
      </c>
    </row>
    <row r="85" spans="1:11" x14ac:dyDescent="0.2">
      <c r="A85" s="4" t="s">
        <v>4</v>
      </c>
      <c r="B85" s="3" t="s">
        <v>5</v>
      </c>
      <c r="C85" s="3" t="s">
        <v>6</v>
      </c>
      <c r="D85" s="3" t="s">
        <v>7</v>
      </c>
      <c r="E85" s="3" t="s">
        <v>8</v>
      </c>
      <c r="F85" s="1"/>
      <c r="G85" s="4" t="s">
        <v>4</v>
      </c>
      <c r="H85" s="3" t="s">
        <v>5</v>
      </c>
      <c r="I85" s="3" t="s">
        <v>6</v>
      </c>
      <c r="J85" s="3" t="s">
        <v>7</v>
      </c>
      <c r="K85" s="3" t="s">
        <v>8</v>
      </c>
    </row>
    <row r="86" spans="1:11" ht="13.5" thickBot="1" x14ac:dyDescent="0.25">
      <c r="A86" s="11" t="s">
        <v>9</v>
      </c>
      <c r="B86" s="12" t="s">
        <v>10</v>
      </c>
      <c r="C86" s="12" t="s">
        <v>11</v>
      </c>
      <c r="D86" s="12" t="s">
        <v>12</v>
      </c>
      <c r="E86" s="12" t="s">
        <v>13</v>
      </c>
      <c r="F86" s="1"/>
      <c r="G86" s="11" t="s">
        <v>9</v>
      </c>
      <c r="H86" s="12" t="s">
        <v>10</v>
      </c>
      <c r="I86" s="12" t="s">
        <v>11</v>
      </c>
      <c r="J86" s="12" t="s">
        <v>12</v>
      </c>
      <c r="K86" s="12" t="s">
        <v>13</v>
      </c>
    </row>
    <row r="87" spans="1:11" ht="13.5" thickTop="1" x14ac:dyDescent="0.2"/>
    <row r="89" spans="1:11" s="2" customFormat="1" x14ac:dyDescent="0.2">
      <c r="A89" s="2" t="s">
        <v>27</v>
      </c>
      <c r="B89" s="2">
        <f>SUM(B91:B99)</f>
        <v>7069</v>
      </c>
      <c r="C89" s="2">
        <f>SUM(C91:C99)</f>
        <v>59797</v>
      </c>
      <c r="D89" s="5">
        <f>SUM(D91:D99)</f>
        <v>1455075274</v>
      </c>
      <c r="E89" s="5">
        <v>8125</v>
      </c>
      <c r="G89" s="2" t="s">
        <v>27</v>
      </c>
      <c r="H89" s="2">
        <f>SUM(H91:H100)</f>
        <v>10927</v>
      </c>
      <c r="I89" s="2">
        <f>SUM(I91:I100)</f>
        <v>179996</v>
      </c>
      <c r="J89" s="5">
        <f>SUM(J91:J100)</f>
        <v>1902123624</v>
      </c>
      <c r="K89" s="5">
        <v>3523</v>
      </c>
    </row>
    <row r="90" spans="1:11" x14ac:dyDescent="0.2">
      <c r="A90" s="9" t="s">
        <v>28</v>
      </c>
      <c r="G90" s="9" t="s">
        <v>28</v>
      </c>
    </row>
    <row r="91" spans="1:11" x14ac:dyDescent="0.2">
      <c r="A91" s="14">
        <v>0</v>
      </c>
      <c r="B91" s="9">
        <v>918</v>
      </c>
      <c r="C91" s="9">
        <v>0</v>
      </c>
      <c r="D91" s="9">
        <v>6627789</v>
      </c>
      <c r="E91" s="9">
        <v>10260</v>
      </c>
      <c r="G91" s="14">
        <v>0</v>
      </c>
      <c r="H91" s="9">
        <v>1269</v>
      </c>
      <c r="I91" s="9">
        <v>0</v>
      </c>
      <c r="J91" s="9">
        <v>5468488</v>
      </c>
      <c r="K91" s="9">
        <v>3923</v>
      </c>
    </row>
    <row r="92" spans="1:11" x14ac:dyDescent="0.2">
      <c r="A92" s="9" t="s">
        <v>16</v>
      </c>
      <c r="B92" s="9">
        <v>3952</v>
      </c>
      <c r="C92" s="9">
        <v>6641</v>
      </c>
      <c r="D92" s="9">
        <v>199725568</v>
      </c>
      <c r="E92" s="9">
        <v>10068</v>
      </c>
      <c r="G92" s="9" t="s">
        <v>16</v>
      </c>
      <c r="H92" s="9">
        <v>3718</v>
      </c>
      <c r="I92" s="9">
        <v>7901</v>
      </c>
      <c r="J92" s="9">
        <v>93146306</v>
      </c>
      <c r="K92" s="9">
        <v>3930</v>
      </c>
    </row>
    <row r="93" spans="1:11" x14ac:dyDescent="0.2">
      <c r="A93" s="9" t="s">
        <v>17</v>
      </c>
      <c r="B93" s="9">
        <v>908</v>
      </c>
      <c r="C93" s="9">
        <v>6054</v>
      </c>
      <c r="D93" s="9">
        <v>144286282</v>
      </c>
      <c r="E93" s="9">
        <v>8014</v>
      </c>
      <c r="G93" s="9" t="s">
        <v>17</v>
      </c>
      <c r="H93" s="9">
        <v>2141</v>
      </c>
      <c r="I93" s="9">
        <v>14474</v>
      </c>
      <c r="J93" s="9">
        <v>131847258</v>
      </c>
      <c r="K93" s="9">
        <v>3048</v>
      </c>
    </row>
    <row r="94" spans="1:11" x14ac:dyDescent="0.2">
      <c r="A94" s="9" t="s">
        <v>48</v>
      </c>
      <c r="B94" s="9">
        <v>601</v>
      </c>
      <c r="C94" s="9">
        <v>8136</v>
      </c>
      <c r="D94" s="9">
        <v>196619046</v>
      </c>
      <c r="E94" s="9">
        <v>8152</v>
      </c>
      <c r="G94" s="9" t="s">
        <v>48</v>
      </c>
      <c r="H94" s="9">
        <v>1956</v>
      </c>
      <c r="I94" s="9">
        <v>26251</v>
      </c>
      <c r="J94" s="9">
        <v>234831880</v>
      </c>
      <c r="K94" s="9">
        <v>3002</v>
      </c>
    </row>
    <row r="95" spans="1:11" x14ac:dyDescent="0.2">
      <c r="A95" s="9" t="s">
        <v>18</v>
      </c>
      <c r="B95" s="9">
        <v>470</v>
      </c>
      <c r="C95" s="9">
        <v>14033</v>
      </c>
      <c r="D95" s="9">
        <v>368677429</v>
      </c>
      <c r="E95" s="9">
        <v>8837</v>
      </c>
      <c r="G95" s="9" t="s">
        <v>18</v>
      </c>
      <c r="H95" s="9">
        <v>1149</v>
      </c>
      <c r="I95" s="9">
        <v>34118</v>
      </c>
      <c r="J95" s="9">
        <v>330801040</v>
      </c>
      <c r="K95" s="9">
        <v>3256</v>
      </c>
    </row>
    <row r="96" spans="1:11" x14ac:dyDescent="0.2">
      <c r="A96" s="9" t="s">
        <v>19</v>
      </c>
      <c r="B96" s="9">
        <v>148</v>
      </c>
      <c r="C96" s="9">
        <v>10118</v>
      </c>
      <c r="D96" s="9">
        <v>218964048</v>
      </c>
      <c r="E96" s="9">
        <v>7255</v>
      </c>
      <c r="G96" s="9" t="s">
        <v>19</v>
      </c>
      <c r="H96" s="9">
        <v>340</v>
      </c>
      <c r="I96" s="9">
        <v>23012</v>
      </c>
      <c r="J96" s="9">
        <v>258780895</v>
      </c>
      <c r="K96" s="9">
        <v>3737</v>
      </c>
    </row>
    <row r="97" spans="1:11" x14ac:dyDescent="0.2">
      <c r="A97" s="9" t="s">
        <v>20</v>
      </c>
      <c r="B97" s="9">
        <v>56</v>
      </c>
      <c r="C97" s="9">
        <v>7867</v>
      </c>
      <c r="D97" s="9">
        <v>166513970</v>
      </c>
      <c r="E97" s="9">
        <v>7041</v>
      </c>
      <c r="G97" s="9" t="s">
        <v>20</v>
      </c>
      <c r="H97" s="9">
        <v>276</v>
      </c>
      <c r="I97" s="9">
        <v>42318</v>
      </c>
      <c r="J97" s="9">
        <v>457784192</v>
      </c>
      <c r="K97" s="9">
        <v>3610</v>
      </c>
    </row>
    <row r="98" spans="1:11" x14ac:dyDescent="0.2">
      <c r="A98" s="9" t="s">
        <v>21</v>
      </c>
      <c r="B98" s="9">
        <v>13</v>
      </c>
      <c r="C98" s="9">
        <v>4440</v>
      </c>
      <c r="D98" s="9">
        <v>103949687</v>
      </c>
      <c r="E98" s="9">
        <v>7734</v>
      </c>
      <c r="G98" s="9" t="s">
        <v>21</v>
      </c>
      <c r="H98" s="9">
        <v>67</v>
      </c>
      <c r="I98" s="9">
        <v>23209</v>
      </c>
      <c r="J98" s="9">
        <v>255558113</v>
      </c>
      <c r="K98" s="9">
        <v>3687</v>
      </c>
    </row>
    <row r="99" spans="1:11" x14ac:dyDescent="0.2">
      <c r="A99" s="9" t="s">
        <v>30</v>
      </c>
      <c r="B99" s="9">
        <v>3</v>
      </c>
      <c r="C99" s="9">
        <v>2508</v>
      </c>
      <c r="D99" s="9">
        <v>49711455</v>
      </c>
      <c r="E99" s="9">
        <v>6648.5829878293434</v>
      </c>
      <c r="G99" s="9" t="s">
        <v>30</v>
      </c>
      <c r="H99" s="9">
        <v>11</v>
      </c>
      <c r="I99" s="9">
        <v>8713</v>
      </c>
      <c r="J99" s="9">
        <v>133905452</v>
      </c>
      <c r="K99" s="9">
        <v>5090.1072718287905</v>
      </c>
    </row>
    <row r="100" spans="1:11" x14ac:dyDescent="0.2">
      <c r="G100" s="9" t="s">
        <v>28</v>
      </c>
      <c r="H100" s="9" t="s">
        <v>28</v>
      </c>
      <c r="I100" s="9" t="s">
        <v>28</v>
      </c>
      <c r="J100" s="9" t="s">
        <v>28</v>
      </c>
      <c r="K100" s="9" t="s">
        <v>28</v>
      </c>
    </row>
    <row r="101" spans="1:11" x14ac:dyDescent="0.2">
      <c r="A101" s="15"/>
      <c r="B101" s="15"/>
      <c r="C101" s="8"/>
      <c r="D101" s="8"/>
      <c r="E101" s="8"/>
      <c r="F101" s="8"/>
      <c r="G101" s="8"/>
      <c r="H101" s="8"/>
      <c r="I101" s="8"/>
    </row>
    <row r="102" spans="1:11" x14ac:dyDescent="0.2">
      <c r="A102" s="21" t="s">
        <v>53</v>
      </c>
      <c r="B102" s="21"/>
      <c r="C102" s="21"/>
      <c r="D102" s="21"/>
      <c r="E102" s="21"/>
      <c r="F102" s="21"/>
      <c r="G102" s="21"/>
      <c r="H102" s="21"/>
      <c r="I102" s="21"/>
    </row>
    <row r="103" spans="1:11" x14ac:dyDescent="0.2">
      <c r="A103" s="22"/>
      <c r="B103" s="22"/>
      <c r="C103" s="22"/>
      <c r="D103" s="22"/>
      <c r="E103" s="22"/>
      <c r="F103" s="22"/>
      <c r="G103" s="22"/>
      <c r="H103" s="22"/>
      <c r="I103" s="22"/>
    </row>
    <row r="106" spans="1:11" ht="12.75" customHeight="1" x14ac:dyDescent="0.2">
      <c r="A106" s="20" t="s">
        <v>56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 ht="12.75" customHeight="1" x14ac:dyDescent="0.2">
      <c r="A107" s="20" t="s">
        <v>57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x14ac:dyDescent="0.2">
      <c r="A109" s="19" t="s">
        <v>31</v>
      </c>
      <c r="B109" s="19"/>
      <c r="C109" s="19"/>
      <c r="D109" s="19"/>
      <c r="E109" s="19"/>
      <c r="F109" s="1"/>
      <c r="G109" s="19" t="s">
        <v>32</v>
      </c>
      <c r="H109" s="19"/>
      <c r="I109" s="19"/>
      <c r="J109" s="19"/>
      <c r="K109" s="19"/>
    </row>
    <row r="110" spans="1:1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3"/>
      <c r="B111" s="3"/>
      <c r="C111" s="3"/>
      <c r="D111" s="3" t="s">
        <v>2</v>
      </c>
      <c r="E111" s="3" t="s">
        <v>3</v>
      </c>
      <c r="F111" s="1"/>
      <c r="G111" s="3"/>
      <c r="H111" s="3"/>
      <c r="I111" s="3"/>
      <c r="J111" s="3" t="s">
        <v>2</v>
      </c>
      <c r="K111" s="3" t="s">
        <v>3</v>
      </c>
    </row>
    <row r="112" spans="1:11" x14ac:dyDescent="0.2">
      <c r="A112" s="4" t="s">
        <v>4</v>
      </c>
      <c r="B112" s="3" t="s">
        <v>5</v>
      </c>
      <c r="C112" s="3" t="s">
        <v>6</v>
      </c>
      <c r="D112" s="3" t="s">
        <v>7</v>
      </c>
      <c r="E112" s="3" t="s">
        <v>8</v>
      </c>
      <c r="F112" s="1"/>
      <c r="G112" s="4" t="s">
        <v>4</v>
      </c>
      <c r="H112" s="3" t="s">
        <v>5</v>
      </c>
      <c r="I112" s="3" t="s">
        <v>6</v>
      </c>
      <c r="J112" s="3" t="s">
        <v>7</v>
      </c>
      <c r="K112" s="3" t="s">
        <v>8</v>
      </c>
    </row>
    <row r="113" spans="1:11" ht="13.5" thickBot="1" x14ac:dyDescent="0.25">
      <c r="A113" s="11" t="s">
        <v>9</v>
      </c>
      <c r="B113" s="12" t="s">
        <v>10</v>
      </c>
      <c r="C113" s="12" t="s">
        <v>11</v>
      </c>
      <c r="D113" s="12" t="s">
        <v>12</v>
      </c>
      <c r="E113" s="12" t="s">
        <v>13</v>
      </c>
      <c r="F113" s="1"/>
      <c r="G113" s="11" t="s">
        <v>9</v>
      </c>
      <c r="H113" s="12" t="s">
        <v>10</v>
      </c>
      <c r="I113" s="12" t="s">
        <v>11</v>
      </c>
      <c r="J113" s="12" t="s">
        <v>12</v>
      </c>
      <c r="K113" s="12" t="s">
        <v>13</v>
      </c>
    </row>
    <row r="114" spans="1:11" ht="13.5" thickTop="1" x14ac:dyDescent="0.2"/>
    <row r="116" spans="1:11" s="2" customFormat="1" x14ac:dyDescent="0.2">
      <c r="A116" s="2" t="s">
        <v>27</v>
      </c>
      <c r="B116" s="2">
        <f>SUM(B118:B127)</f>
        <v>3333</v>
      </c>
      <c r="C116" s="2">
        <f>SUM(C118:C127)</f>
        <v>69188</v>
      </c>
      <c r="D116" s="5">
        <f>SUM(D118:D127)</f>
        <v>1138137689</v>
      </c>
      <c r="E116" s="5">
        <v>5466</v>
      </c>
      <c r="G116" s="2" t="s">
        <v>27</v>
      </c>
      <c r="H116" s="2">
        <f>SUM(H118:H127)</f>
        <v>4967</v>
      </c>
      <c r="I116" s="2">
        <f>SUM(I118:I127)</f>
        <v>42523</v>
      </c>
      <c r="J116" s="5">
        <f>SUM(J118:J127)</f>
        <v>1262587199</v>
      </c>
      <c r="K116" s="5">
        <v>9807</v>
      </c>
    </row>
    <row r="117" spans="1:11" x14ac:dyDescent="0.2">
      <c r="A117" s="9" t="s">
        <v>28</v>
      </c>
      <c r="G117" s="9" t="s">
        <v>28</v>
      </c>
    </row>
    <row r="118" spans="1:11" x14ac:dyDescent="0.2">
      <c r="A118" s="14">
        <v>0</v>
      </c>
      <c r="B118" s="9">
        <v>552</v>
      </c>
      <c r="C118" s="9">
        <v>0</v>
      </c>
      <c r="D118" s="9">
        <v>3015085</v>
      </c>
      <c r="E118" s="9">
        <v>5299</v>
      </c>
      <c r="G118" s="14">
        <v>0</v>
      </c>
      <c r="H118" s="9">
        <v>873</v>
      </c>
      <c r="I118" s="9">
        <v>0</v>
      </c>
      <c r="J118" s="9">
        <v>6386132</v>
      </c>
      <c r="K118" s="9">
        <v>10185</v>
      </c>
    </row>
    <row r="119" spans="1:11" x14ac:dyDescent="0.2">
      <c r="A119" s="9" t="s">
        <v>16</v>
      </c>
      <c r="B119" s="9">
        <v>1609</v>
      </c>
      <c r="C119" s="9">
        <v>2890</v>
      </c>
      <c r="D119" s="9">
        <v>39262748</v>
      </c>
      <c r="E119" s="9">
        <v>4569</v>
      </c>
      <c r="G119" s="9" t="s">
        <v>16</v>
      </c>
      <c r="H119" s="9">
        <v>3072</v>
      </c>
      <c r="I119" s="9">
        <v>4750</v>
      </c>
      <c r="J119" s="9">
        <v>154464115</v>
      </c>
      <c r="K119" s="9">
        <v>10943</v>
      </c>
    </row>
    <row r="120" spans="1:11" x14ac:dyDescent="0.2">
      <c r="A120" s="9" t="s">
        <v>17</v>
      </c>
      <c r="B120" s="9">
        <v>385</v>
      </c>
      <c r="C120" s="9">
        <v>2539</v>
      </c>
      <c r="D120" s="9">
        <v>35112946</v>
      </c>
      <c r="E120" s="9">
        <v>4646</v>
      </c>
      <c r="G120" s="9" t="s">
        <v>17</v>
      </c>
      <c r="H120" s="9">
        <v>414</v>
      </c>
      <c r="I120" s="9">
        <v>2713</v>
      </c>
      <c r="J120" s="9">
        <v>80404988</v>
      </c>
      <c r="K120" s="9">
        <v>10031</v>
      </c>
    </row>
    <row r="121" spans="1:11" x14ac:dyDescent="0.2">
      <c r="A121" s="9" t="s">
        <v>48</v>
      </c>
      <c r="B121" s="9">
        <v>315</v>
      </c>
      <c r="C121" s="9">
        <v>4363</v>
      </c>
      <c r="D121" s="9">
        <v>66677081</v>
      </c>
      <c r="E121" s="9">
        <v>5133</v>
      </c>
      <c r="G121" s="9" t="s">
        <v>48</v>
      </c>
      <c r="H121" s="9">
        <v>240</v>
      </c>
      <c r="I121" s="9">
        <v>3235</v>
      </c>
      <c r="J121" s="9">
        <v>89294269</v>
      </c>
      <c r="K121" s="9">
        <v>9199</v>
      </c>
    </row>
    <row r="122" spans="1:11" x14ac:dyDescent="0.2">
      <c r="A122" s="9" t="s">
        <v>18</v>
      </c>
      <c r="B122" s="9">
        <v>242</v>
      </c>
      <c r="C122" s="9">
        <v>7348</v>
      </c>
      <c r="D122" s="9">
        <v>105657086</v>
      </c>
      <c r="E122" s="9">
        <v>4827</v>
      </c>
      <c r="G122" s="9" t="s">
        <v>18</v>
      </c>
      <c r="H122" s="9">
        <v>207</v>
      </c>
      <c r="I122" s="9">
        <v>6336</v>
      </c>
      <c r="J122" s="9">
        <v>165179787</v>
      </c>
      <c r="K122" s="9">
        <v>8714</v>
      </c>
    </row>
    <row r="123" spans="1:11" x14ac:dyDescent="0.2">
      <c r="A123" s="9" t="s">
        <v>19</v>
      </c>
      <c r="B123" s="9">
        <v>122</v>
      </c>
      <c r="C123" s="9">
        <v>8597</v>
      </c>
      <c r="D123" s="9">
        <v>120475143</v>
      </c>
      <c r="E123" s="9">
        <v>4675</v>
      </c>
      <c r="G123" s="9" t="s">
        <v>19</v>
      </c>
      <c r="H123" s="9">
        <v>86</v>
      </c>
      <c r="I123" s="9">
        <v>5861</v>
      </c>
      <c r="J123" s="9">
        <v>136364770</v>
      </c>
      <c r="K123" s="9">
        <v>7782</v>
      </c>
    </row>
    <row r="124" spans="1:11" x14ac:dyDescent="0.2">
      <c r="A124" s="9" t="s">
        <v>20</v>
      </c>
      <c r="B124" s="9">
        <v>60</v>
      </c>
      <c r="C124" s="9">
        <v>8915</v>
      </c>
      <c r="D124" s="9">
        <v>124844559</v>
      </c>
      <c r="E124" s="9">
        <v>4652</v>
      </c>
      <c r="G124" s="9" t="s">
        <v>20</v>
      </c>
      <c r="H124" s="9">
        <v>57</v>
      </c>
      <c r="I124" s="9">
        <v>8715</v>
      </c>
      <c r="J124" s="9">
        <v>201921714</v>
      </c>
      <c r="K124" s="9">
        <v>7453</v>
      </c>
    </row>
    <row r="125" spans="1:11" x14ac:dyDescent="0.2">
      <c r="A125" s="9" t="s">
        <v>21</v>
      </c>
      <c r="B125" s="9">
        <v>28</v>
      </c>
      <c r="C125" s="9">
        <v>9554</v>
      </c>
      <c r="D125" s="9">
        <v>154353439</v>
      </c>
      <c r="E125" s="9">
        <v>5296</v>
      </c>
      <c r="G125" s="9" t="s">
        <v>21</v>
      </c>
      <c r="H125" s="9">
        <v>7</v>
      </c>
      <c r="I125" s="9">
        <v>2609</v>
      </c>
      <c r="J125" s="9">
        <v>82146820</v>
      </c>
      <c r="K125" s="9">
        <v>10847</v>
      </c>
    </row>
    <row r="126" spans="1:11" x14ac:dyDescent="0.2">
      <c r="A126" s="9" t="s">
        <v>23</v>
      </c>
      <c r="B126" s="9">
        <v>15</v>
      </c>
      <c r="C126" s="9">
        <v>9996</v>
      </c>
      <c r="D126" s="9">
        <v>153726186</v>
      </c>
      <c r="E126" s="9">
        <v>5107</v>
      </c>
      <c r="G126" s="9" t="s">
        <v>30</v>
      </c>
      <c r="H126" s="9">
        <v>11</v>
      </c>
      <c r="I126" s="9">
        <v>8304</v>
      </c>
      <c r="J126" s="9">
        <v>346424604</v>
      </c>
      <c r="K126" s="9">
        <v>13782.01002546149</v>
      </c>
    </row>
    <row r="127" spans="1:11" x14ac:dyDescent="0.2">
      <c r="A127" s="9" t="s">
        <v>24</v>
      </c>
      <c r="B127" s="9">
        <v>5</v>
      </c>
      <c r="C127" s="9">
        <v>14986</v>
      </c>
      <c r="D127" s="9">
        <v>335013416</v>
      </c>
      <c r="E127" s="9">
        <v>7482</v>
      </c>
    </row>
    <row r="131" spans="1:11" x14ac:dyDescent="0.2">
      <c r="A131" s="19" t="s">
        <v>33</v>
      </c>
      <c r="B131" s="19"/>
      <c r="C131" s="19"/>
      <c r="D131" s="19"/>
      <c r="E131" s="19"/>
      <c r="F131" s="1"/>
      <c r="G131" s="19" t="s">
        <v>60</v>
      </c>
      <c r="H131" s="19"/>
      <c r="I131" s="19"/>
      <c r="J131" s="19"/>
      <c r="K131" s="19"/>
    </row>
    <row r="132" spans="1:1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3"/>
      <c r="B133" s="3"/>
      <c r="C133" s="3"/>
      <c r="D133" s="3" t="s">
        <v>2</v>
      </c>
      <c r="E133" s="3" t="s">
        <v>3</v>
      </c>
      <c r="F133" s="1"/>
      <c r="G133" s="3"/>
      <c r="H133" s="3"/>
      <c r="I133" s="3"/>
      <c r="J133" s="3" t="s">
        <v>2</v>
      </c>
      <c r="K133" s="3" t="s">
        <v>3</v>
      </c>
    </row>
    <row r="134" spans="1:11" x14ac:dyDescent="0.2">
      <c r="A134" s="4" t="s">
        <v>4</v>
      </c>
      <c r="B134" s="3" t="s">
        <v>5</v>
      </c>
      <c r="C134" s="3" t="s">
        <v>6</v>
      </c>
      <c r="D134" s="3" t="s">
        <v>7</v>
      </c>
      <c r="E134" s="3" t="s">
        <v>8</v>
      </c>
      <c r="F134" s="1"/>
      <c r="G134" s="4" t="s">
        <v>4</v>
      </c>
      <c r="H134" s="3" t="s">
        <v>5</v>
      </c>
      <c r="I134" s="3" t="s">
        <v>6</v>
      </c>
      <c r="J134" s="3" t="s">
        <v>7</v>
      </c>
      <c r="K134" s="3" t="s">
        <v>8</v>
      </c>
    </row>
    <row r="135" spans="1:11" ht="13.5" thickBot="1" x14ac:dyDescent="0.25">
      <c r="A135" s="11" t="s">
        <v>9</v>
      </c>
      <c r="B135" s="12" t="s">
        <v>10</v>
      </c>
      <c r="C135" s="12" t="s">
        <v>11</v>
      </c>
      <c r="D135" s="12" t="s">
        <v>12</v>
      </c>
      <c r="E135" s="12" t="s">
        <v>13</v>
      </c>
      <c r="F135" s="1"/>
      <c r="G135" s="11" t="s">
        <v>9</v>
      </c>
      <c r="H135" s="12" t="s">
        <v>10</v>
      </c>
      <c r="I135" s="12" t="s">
        <v>11</v>
      </c>
      <c r="J135" s="12" t="s">
        <v>12</v>
      </c>
      <c r="K135" s="12" t="s">
        <v>13</v>
      </c>
    </row>
    <row r="136" spans="1:11" ht="13.5" thickTop="1" x14ac:dyDescent="0.2"/>
    <row r="138" spans="1:11" s="2" customFormat="1" x14ac:dyDescent="0.2">
      <c r="A138" s="2" t="s">
        <v>27</v>
      </c>
      <c r="B138" s="2">
        <f>SUM(B140:B149)</f>
        <v>7675</v>
      </c>
      <c r="C138" s="2">
        <f>SUM(C140:C149)</f>
        <v>73982</v>
      </c>
      <c r="D138" s="5">
        <f>SUM( D140:D149)</f>
        <v>2029085444</v>
      </c>
      <c r="E138" s="5">
        <v>9127</v>
      </c>
      <c r="G138" s="2" t="s">
        <v>27</v>
      </c>
      <c r="H138" s="2">
        <f>SUM(H140:H147)</f>
        <v>6416</v>
      </c>
      <c r="I138" s="2">
        <f>SUM(I140:I147)</f>
        <v>23925</v>
      </c>
      <c r="J138" s="5">
        <f>SUM(J140:J147)</f>
        <v>416493300</v>
      </c>
      <c r="K138" s="5">
        <v>5842</v>
      </c>
    </row>
    <row r="139" spans="1:11" x14ac:dyDescent="0.2">
      <c r="A139" s="9" t="s">
        <v>28</v>
      </c>
      <c r="G139" s="9" t="s">
        <v>28</v>
      </c>
    </row>
    <row r="140" spans="1:11" x14ac:dyDescent="0.2">
      <c r="A140" s="14">
        <v>0</v>
      </c>
      <c r="B140" s="9">
        <v>1109</v>
      </c>
      <c r="C140" s="9">
        <v>0</v>
      </c>
      <c r="D140" s="9">
        <v>12747932</v>
      </c>
      <c r="E140" s="9">
        <v>14180</v>
      </c>
      <c r="G140" s="9" t="s">
        <v>15</v>
      </c>
      <c r="H140" s="9">
        <v>1364</v>
      </c>
      <c r="I140" s="9">
        <v>0</v>
      </c>
      <c r="J140" s="9">
        <v>3968391</v>
      </c>
      <c r="K140" s="9">
        <v>7049</v>
      </c>
    </row>
    <row r="141" spans="1:11" x14ac:dyDescent="0.2">
      <c r="A141" s="9" t="s">
        <v>16</v>
      </c>
      <c r="B141" s="9">
        <v>4349</v>
      </c>
      <c r="C141" s="9">
        <v>7575</v>
      </c>
      <c r="D141" s="9">
        <v>200094716</v>
      </c>
      <c r="E141" s="9">
        <v>8830</v>
      </c>
      <c r="G141" s="9" t="s">
        <v>16</v>
      </c>
      <c r="H141" s="9">
        <v>3933</v>
      </c>
      <c r="I141" s="9">
        <v>6515</v>
      </c>
      <c r="J141" s="9">
        <v>99656224</v>
      </c>
      <c r="K141" s="9">
        <v>5206</v>
      </c>
    </row>
    <row r="142" spans="1:11" x14ac:dyDescent="0.2">
      <c r="A142" s="9" t="s">
        <v>17</v>
      </c>
      <c r="B142" s="9">
        <v>1175</v>
      </c>
      <c r="C142" s="9">
        <v>7709</v>
      </c>
      <c r="D142" s="9">
        <v>193615721</v>
      </c>
      <c r="E142" s="9">
        <v>8418</v>
      </c>
      <c r="G142" s="9" t="s">
        <v>17</v>
      </c>
      <c r="H142" s="9">
        <v>618</v>
      </c>
      <c r="I142" s="9">
        <v>4032</v>
      </c>
      <c r="J142" s="9">
        <v>75232958</v>
      </c>
      <c r="K142" s="9">
        <v>6325</v>
      </c>
    </row>
    <row r="143" spans="1:11" x14ac:dyDescent="0.2">
      <c r="A143" s="9" t="s">
        <v>48</v>
      </c>
      <c r="B143" s="9">
        <v>585</v>
      </c>
      <c r="C143" s="9">
        <v>7874</v>
      </c>
      <c r="D143" s="9">
        <v>175610937</v>
      </c>
      <c r="E143" s="9">
        <v>7451</v>
      </c>
      <c r="G143" s="9" t="s">
        <v>48</v>
      </c>
      <c r="H143" s="9">
        <v>305</v>
      </c>
      <c r="I143" s="9">
        <v>3923</v>
      </c>
      <c r="J143" s="9">
        <v>68593803</v>
      </c>
      <c r="K143" s="9">
        <v>5953</v>
      </c>
    </row>
    <row r="144" spans="1:11" x14ac:dyDescent="0.2">
      <c r="A144" s="9" t="s">
        <v>18</v>
      </c>
      <c r="B144" s="9">
        <v>263</v>
      </c>
      <c r="C144" s="9">
        <v>8030</v>
      </c>
      <c r="D144" s="9">
        <v>241455386</v>
      </c>
      <c r="E144" s="9">
        <v>10076</v>
      </c>
      <c r="G144" s="9" t="s">
        <v>18</v>
      </c>
      <c r="H144" s="9">
        <v>140</v>
      </c>
      <c r="I144" s="9">
        <v>4149</v>
      </c>
      <c r="J144" s="9">
        <v>68827444</v>
      </c>
      <c r="K144" s="9">
        <v>5575</v>
      </c>
    </row>
    <row r="145" spans="1:11" x14ac:dyDescent="0.2">
      <c r="A145" s="9" t="s">
        <v>19</v>
      </c>
      <c r="B145" s="9">
        <v>86</v>
      </c>
      <c r="C145" s="9">
        <v>5746</v>
      </c>
      <c r="D145" s="9">
        <v>177420175</v>
      </c>
      <c r="E145" s="9">
        <v>10240</v>
      </c>
      <c r="G145" s="9" t="s">
        <v>19</v>
      </c>
      <c r="H145" s="9">
        <v>44</v>
      </c>
      <c r="I145" s="9">
        <v>3024</v>
      </c>
      <c r="J145" s="9">
        <v>55876585</v>
      </c>
      <c r="K145" s="9">
        <v>6200</v>
      </c>
    </row>
    <row r="146" spans="1:11" x14ac:dyDescent="0.2">
      <c r="A146" s="9" t="s">
        <v>20</v>
      </c>
      <c r="B146" s="9">
        <v>68</v>
      </c>
      <c r="C146" s="9">
        <v>10514</v>
      </c>
      <c r="D146" s="9">
        <v>290410607</v>
      </c>
      <c r="E146" s="9">
        <v>9297</v>
      </c>
      <c r="G146" s="9" t="s">
        <v>20</v>
      </c>
      <c r="H146" s="9">
        <v>8</v>
      </c>
      <c r="I146" s="9">
        <v>1012</v>
      </c>
      <c r="J146" s="9">
        <v>19985568</v>
      </c>
      <c r="K146" s="9">
        <v>6642</v>
      </c>
    </row>
    <row r="147" spans="1:11" x14ac:dyDescent="0.2">
      <c r="A147" s="9" t="s">
        <v>21</v>
      </c>
      <c r="B147" s="9">
        <v>22</v>
      </c>
      <c r="C147" s="9">
        <v>8032</v>
      </c>
      <c r="D147" s="9">
        <v>241675718</v>
      </c>
      <c r="E147" s="9">
        <v>9957</v>
      </c>
      <c r="G147" s="9" t="s">
        <v>22</v>
      </c>
      <c r="H147" s="9">
        <v>4</v>
      </c>
      <c r="I147" s="9">
        <v>1270</v>
      </c>
      <c r="J147" s="9">
        <v>24352327</v>
      </c>
      <c r="K147" s="9">
        <v>6397</v>
      </c>
    </row>
    <row r="148" spans="1:11" x14ac:dyDescent="0.2">
      <c r="A148" s="9" t="s">
        <v>23</v>
      </c>
      <c r="B148" s="9">
        <v>12</v>
      </c>
      <c r="C148" s="9">
        <v>7399</v>
      </c>
      <c r="D148" s="9">
        <v>209903544</v>
      </c>
      <c r="E148" s="9">
        <v>9475</v>
      </c>
    </row>
    <row r="149" spans="1:11" x14ac:dyDescent="0.2">
      <c r="A149" s="9" t="s">
        <v>24</v>
      </c>
      <c r="B149" s="9">
        <v>6</v>
      </c>
      <c r="C149" s="9">
        <v>11103</v>
      </c>
      <c r="D149" s="9">
        <v>286150708</v>
      </c>
      <c r="E149" s="9">
        <v>8609</v>
      </c>
    </row>
    <row r="151" spans="1:11" x14ac:dyDescent="0.2">
      <c r="A151" s="15"/>
      <c r="B151" s="15"/>
      <c r="C151" s="8"/>
      <c r="D151" s="8"/>
      <c r="E151" s="8"/>
      <c r="F151" s="8"/>
      <c r="G151" s="8"/>
      <c r="H151" s="8"/>
      <c r="I151" s="8"/>
    </row>
    <row r="152" spans="1:11" x14ac:dyDescent="0.2">
      <c r="A152" s="21" t="s">
        <v>53</v>
      </c>
      <c r="B152" s="21"/>
      <c r="C152" s="21"/>
      <c r="D152" s="21"/>
      <c r="E152" s="21"/>
      <c r="F152" s="21"/>
      <c r="G152" s="21"/>
      <c r="H152" s="21"/>
      <c r="I152" s="21"/>
    </row>
    <row r="158" spans="1:11" ht="12.75" customHeight="1" x14ac:dyDescent="0.2">
      <c r="A158" s="20" t="s">
        <v>56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</row>
    <row r="159" spans="1:11" ht="12.75" customHeight="1" x14ac:dyDescent="0.2">
      <c r="A159" s="20" t="s">
        <v>57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1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 x14ac:dyDescent="0.2">
      <c r="A161" s="19" t="s">
        <v>61</v>
      </c>
      <c r="B161" s="19"/>
      <c r="C161" s="19"/>
      <c r="D161" s="19"/>
      <c r="E161" s="19"/>
      <c r="F161" s="1"/>
      <c r="G161" s="19" t="s">
        <v>35</v>
      </c>
      <c r="H161" s="19"/>
      <c r="I161" s="19"/>
      <c r="J161" s="19"/>
      <c r="K161" s="19"/>
    </row>
    <row r="162" spans="1:1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3"/>
      <c r="B163" s="3"/>
      <c r="C163" s="3"/>
      <c r="D163" s="3" t="s">
        <v>2</v>
      </c>
      <c r="E163" s="3" t="s">
        <v>3</v>
      </c>
      <c r="F163" s="1"/>
      <c r="G163" s="3"/>
      <c r="H163" s="3"/>
      <c r="I163" s="3"/>
      <c r="J163" s="3" t="s">
        <v>2</v>
      </c>
      <c r="K163" s="3" t="s">
        <v>3</v>
      </c>
    </row>
    <row r="164" spans="1:11" x14ac:dyDescent="0.2">
      <c r="A164" s="4" t="s">
        <v>4</v>
      </c>
      <c r="B164" s="3" t="s">
        <v>5</v>
      </c>
      <c r="C164" s="3" t="s">
        <v>6</v>
      </c>
      <c r="D164" s="3" t="s">
        <v>7</v>
      </c>
      <c r="E164" s="3" t="s">
        <v>8</v>
      </c>
      <c r="F164" s="1"/>
      <c r="G164" s="4" t="s">
        <v>4</v>
      </c>
      <c r="H164" s="3" t="s">
        <v>5</v>
      </c>
      <c r="I164" s="3" t="s">
        <v>6</v>
      </c>
      <c r="J164" s="3" t="s">
        <v>7</v>
      </c>
      <c r="K164" s="3" t="s">
        <v>8</v>
      </c>
    </row>
    <row r="165" spans="1:11" ht="13.5" thickBot="1" x14ac:dyDescent="0.25">
      <c r="A165" s="11" t="s">
        <v>9</v>
      </c>
      <c r="B165" s="12" t="s">
        <v>10</v>
      </c>
      <c r="C165" s="12" t="s">
        <v>11</v>
      </c>
      <c r="D165" s="12" t="s">
        <v>12</v>
      </c>
      <c r="E165" s="12" t="s">
        <v>13</v>
      </c>
      <c r="F165" s="1"/>
      <c r="G165" s="11" t="s">
        <v>9</v>
      </c>
      <c r="H165" s="12" t="s">
        <v>10</v>
      </c>
      <c r="I165" s="12" t="s">
        <v>11</v>
      </c>
      <c r="J165" s="12" t="s">
        <v>12</v>
      </c>
      <c r="K165" s="12" t="s">
        <v>13</v>
      </c>
    </row>
    <row r="166" spans="1:11" ht="13.5" thickTop="1" x14ac:dyDescent="0.2"/>
    <row r="168" spans="1:11" s="2" customFormat="1" x14ac:dyDescent="0.2">
      <c r="A168" s="2" t="s">
        <v>27</v>
      </c>
      <c r="B168" s="2">
        <f>SUM(B170:B179)</f>
        <v>25160</v>
      </c>
      <c r="C168" s="2">
        <f>SUM(C170:C179)</f>
        <v>132397</v>
      </c>
      <c r="D168" s="5">
        <f>SUM(D170:D179)</f>
        <v>3506105888</v>
      </c>
      <c r="E168" s="5">
        <v>8829</v>
      </c>
      <c r="G168" s="2" t="s">
        <v>27</v>
      </c>
      <c r="H168" s="2">
        <f>SUM(H170:H179)</f>
        <v>1331</v>
      </c>
      <c r="I168" s="2">
        <f t="shared" ref="I168:J168" si="1">SUM(I170:I179)</f>
        <v>22491</v>
      </c>
      <c r="J168" s="5">
        <f t="shared" si="1"/>
        <v>652778838</v>
      </c>
      <c r="K168" s="5">
        <v>9704</v>
      </c>
    </row>
    <row r="169" spans="1:11" x14ac:dyDescent="0.2">
      <c r="A169" s="9" t="s">
        <v>28</v>
      </c>
      <c r="G169" s="9" t="s">
        <v>28</v>
      </c>
    </row>
    <row r="170" spans="1:11" x14ac:dyDescent="0.2">
      <c r="A170" s="9" t="s">
        <v>15</v>
      </c>
      <c r="B170" s="9">
        <v>5604</v>
      </c>
      <c r="C170" s="9">
        <v>0</v>
      </c>
      <c r="D170" s="9">
        <v>26324074</v>
      </c>
      <c r="E170" s="9">
        <v>9365</v>
      </c>
      <c r="G170" s="9" t="s">
        <v>15</v>
      </c>
      <c r="H170" s="9">
        <v>230</v>
      </c>
      <c r="I170" s="9">
        <v>0</v>
      </c>
      <c r="J170" s="9">
        <v>2415379</v>
      </c>
      <c r="K170" s="9">
        <v>11182</v>
      </c>
    </row>
    <row r="171" spans="1:11" x14ac:dyDescent="0.2">
      <c r="A171" s="9" t="s">
        <v>16</v>
      </c>
      <c r="B171" s="9">
        <v>15307</v>
      </c>
      <c r="C171" s="9">
        <v>23195</v>
      </c>
      <c r="D171" s="9">
        <v>560778229</v>
      </c>
      <c r="E171" s="9">
        <v>8263</v>
      </c>
      <c r="G171" s="9" t="s">
        <v>16</v>
      </c>
      <c r="H171" s="9">
        <v>731</v>
      </c>
      <c r="I171" s="9">
        <v>1182</v>
      </c>
      <c r="J171" s="9">
        <v>45142863</v>
      </c>
      <c r="K171" s="9">
        <v>13081</v>
      </c>
    </row>
    <row r="172" spans="1:11" x14ac:dyDescent="0.2">
      <c r="A172" s="9" t="s">
        <v>17</v>
      </c>
      <c r="B172" s="9">
        <v>1937</v>
      </c>
      <c r="C172" s="9">
        <v>12539</v>
      </c>
      <c r="D172" s="9">
        <v>267102484</v>
      </c>
      <c r="E172" s="9">
        <v>7204</v>
      </c>
      <c r="G172" s="9" t="s">
        <v>17</v>
      </c>
      <c r="H172" s="9">
        <v>119</v>
      </c>
      <c r="I172" s="9">
        <v>786</v>
      </c>
      <c r="J172" s="9">
        <v>19195044</v>
      </c>
      <c r="K172" s="9">
        <v>8140</v>
      </c>
    </row>
    <row r="173" spans="1:11" x14ac:dyDescent="0.2">
      <c r="A173" s="9" t="s">
        <v>48</v>
      </c>
      <c r="B173" s="9">
        <v>1171</v>
      </c>
      <c r="C173" s="9">
        <v>15902</v>
      </c>
      <c r="D173" s="9">
        <v>349712197</v>
      </c>
      <c r="E173" s="9">
        <v>7383</v>
      </c>
      <c r="G173" s="9" t="s">
        <v>48</v>
      </c>
      <c r="H173" s="9">
        <v>89</v>
      </c>
      <c r="I173" s="9">
        <v>1225</v>
      </c>
      <c r="J173" s="9">
        <v>25401438</v>
      </c>
      <c r="K173" s="9">
        <v>7027</v>
      </c>
    </row>
    <row r="174" spans="1:11" x14ac:dyDescent="0.2">
      <c r="A174" s="9" t="s">
        <v>18</v>
      </c>
      <c r="B174" s="9">
        <v>746</v>
      </c>
      <c r="C174" s="9">
        <v>22599</v>
      </c>
      <c r="D174" s="9">
        <v>529374377</v>
      </c>
      <c r="E174" s="9">
        <v>7853</v>
      </c>
      <c r="G174" s="9" t="s">
        <v>18</v>
      </c>
      <c r="H174" s="9">
        <v>79</v>
      </c>
      <c r="I174" s="9">
        <v>2408</v>
      </c>
      <c r="J174" s="9">
        <v>75497154</v>
      </c>
      <c r="K174" s="9">
        <v>10519</v>
      </c>
    </row>
    <row r="175" spans="1:11" x14ac:dyDescent="0.2">
      <c r="A175" s="9" t="s">
        <v>19</v>
      </c>
      <c r="B175" s="9">
        <v>223</v>
      </c>
      <c r="C175" s="9">
        <v>15079</v>
      </c>
      <c r="D175" s="9">
        <v>395933079</v>
      </c>
      <c r="E175" s="9">
        <v>8775</v>
      </c>
      <c r="G175" s="9" t="s">
        <v>19</v>
      </c>
      <c r="H175" s="9">
        <v>36</v>
      </c>
      <c r="I175" s="9">
        <v>2371</v>
      </c>
      <c r="J175" s="9">
        <v>74019815</v>
      </c>
      <c r="K175" s="9">
        <v>10383</v>
      </c>
    </row>
    <row r="176" spans="1:11" x14ac:dyDescent="0.2">
      <c r="A176" s="9" t="s">
        <v>20</v>
      </c>
      <c r="B176" s="9">
        <v>125</v>
      </c>
      <c r="C176" s="9">
        <v>18140</v>
      </c>
      <c r="D176" s="9">
        <v>557721745</v>
      </c>
      <c r="E176" s="9">
        <v>10229</v>
      </c>
      <c r="G176" s="9" t="s">
        <v>20</v>
      </c>
      <c r="H176" s="9">
        <v>33</v>
      </c>
      <c r="I176" s="9">
        <v>5015</v>
      </c>
      <c r="J176" s="9">
        <v>146666886</v>
      </c>
      <c r="K176" s="9">
        <v>9899</v>
      </c>
    </row>
    <row r="177" spans="1:11" x14ac:dyDescent="0.2">
      <c r="A177" s="9" t="s">
        <v>21</v>
      </c>
      <c r="B177" s="9">
        <v>30</v>
      </c>
      <c r="C177" s="9">
        <v>10290</v>
      </c>
      <c r="D177" s="9">
        <v>319452775</v>
      </c>
      <c r="E177" s="9">
        <v>10317</v>
      </c>
      <c r="G177" s="9" t="s">
        <v>21</v>
      </c>
      <c r="H177" s="9">
        <v>7</v>
      </c>
      <c r="I177" s="9">
        <v>2534</v>
      </c>
      <c r="J177" s="9">
        <v>72935928</v>
      </c>
      <c r="K177" s="9">
        <v>9563</v>
      </c>
    </row>
    <row r="178" spans="1:11" x14ac:dyDescent="0.2">
      <c r="A178" s="9" t="s">
        <v>23</v>
      </c>
      <c r="B178" s="9">
        <v>12</v>
      </c>
      <c r="C178" s="9">
        <v>8339</v>
      </c>
      <c r="D178" s="9">
        <v>234702546</v>
      </c>
      <c r="E178" s="9">
        <v>9375</v>
      </c>
      <c r="G178" s="9" t="s">
        <v>23</v>
      </c>
      <c r="H178" s="9">
        <v>4</v>
      </c>
      <c r="I178" s="9">
        <v>2730</v>
      </c>
      <c r="J178" s="9">
        <v>108084289</v>
      </c>
      <c r="K178" s="9">
        <v>13246</v>
      </c>
    </row>
    <row r="179" spans="1:11" x14ac:dyDescent="0.2">
      <c r="A179" s="9" t="s">
        <v>24</v>
      </c>
      <c r="B179" s="9">
        <v>5</v>
      </c>
      <c r="C179" s="9">
        <v>6314</v>
      </c>
      <c r="D179" s="9">
        <v>265004382</v>
      </c>
      <c r="E179" s="9">
        <v>13989</v>
      </c>
      <c r="G179" s="9" t="s">
        <v>24</v>
      </c>
      <c r="H179" s="9">
        <v>3</v>
      </c>
      <c r="I179" s="9">
        <v>4240</v>
      </c>
      <c r="J179" s="9">
        <v>83420042</v>
      </c>
      <c r="K179" s="9">
        <v>6557</v>
      </c>
    </row>
    <row r="183" spans="1:11" x14ac:dyDescent="0.2">
      <c r="A183" s="19" t="s">
        <v>62</v>
      </c>
      <c r="B183" s="19"/>
      <c r="C183" s="19"/>
      <c r="D183" s="19"/>
      <c r="E183" s="19"/>
      <c r="F183" s="1"/>
      <c r="G183" s="19" t="s">
        <v>51</v>
      </c>
      <c r="H183" s="19"/>
      <c r="I183" s="19"/>
      <c r="J183" s="19"/>
      <c r="K183" s="19"/>
    </row>
    <row r="184" spans="1:11" ht="12.75" customHeight="1" x14ac:dyDescent="0.2">
      <c r="A184" s="19" t="s">
        <v>54</v>
      </c>
      <c r="B184" s="19"/>
      <c r="C184" s="19"/>
      <c r="D184" s="19"/>
      <c r="E184" s="19"/>
      <c r="F184" s="1"/>
      <c r="G184" s="1"/>
      <c r="H184" s="1"/>
      <c r="I184" s="1"/>
      <c r="J184" s="1"/>
      <c r="K184" s="1"/>
    </row>
    <row r="185" spans="1:11" ht="12.75" customHeight="1" x14ac:dyDescent="0.2">
      <c r="A185" s="7"/>
      <c r="B185" s="7"/>
      <c r="C185" s="7"/>
      <c r="D185" s="7"/>
      <c r="E185" s="7"/>
      <c r="F185" s="1"/>
      <c r="G185" s="1"/>
      <c r="H185" s="1"/>
      <c r="I185" s="1"/>
      <c r="J185" s="1"/>
      <c r="K185" s="1"/>
    </row>
    <row r="186" spans="1:11" x14ac:dyDescent="0.2">
      <c r="A186" s="3"/>
      <c r="B186" s="3"/>
      <c r="C186" s="3"/>
      <c r="D186" s="3" t="s">
        <v>2</v>
      </c>
      <c r="E186" s="3" t="s">
        <v>3</v>
      </c>
      <c r="F186" s="1"/>
      <c r="G186" s="3"/>
      <c r="H186" s="3"/>
      <c r="I186" s="3"/>
      <c r="J186" s="3" t="s">
        <v>2</v>
      </c>
      <c r="K186" s="3" t="s">
        <v>3</v>
      </c>
    </row>
    <row r="187" spans="1:11" x14ac:dyDescent="0.2">
      <c r="A187" s="4" t="s">
        <v>4</v>
      </c>
      <c r="B187" s="3" t="s">
        <v>5</v>
      </c>
      <c r="C187" s="3" t="s">
        <v>6</v>
      </c>
      <c r="D187" s="3" t="s">
        <v>7</v>
      </c>
      <c r="E187" s="3" t="s">
        <v>8</v>
      </c>
      <c r="F187" s="1"/>
      <c r="G187" s="4" t="s">
        <v>4</v>
      </c>
      <c r="H187" s="3" t="s">
        <v>5</v>
      </c>
      <c r="I187" s="3" t="s">
        <v>6</v>
      </c>
      <c r="J187" s="3" t="s">
        <v>7</v>
      </c>
      <c r="K187" s="3" t="s">
        <v>8</v>
      </c>
    </row>
    <row r="188" spans="1:11" ht="13.5" thickBot="1" x14ac:dyDescent="0.25">
      <c r="A188" s="11" t="s">
        <v>9</v>
      </c>
      <c r="B188" s="12" t="s">
        <v>10</v>
      </c>
      <c r="C188" s="12" t="s">
        <v>11</v>
      </c>
      <c r="D188" s="12" t="s">
        <v>12</v>
      </c>
      <c r="E188" s="12" t="s">
        <v>13</v>
      </c>
      <c r="F188" s="1"/>
      <c r="G188" s="11" t="s">
        <v>9</v>
      </c>
      <c r="H188" s="12" t="s">
        <v>10</v>
      </c>
      <c r="I188" s="12" t="s">
        <v>11</v>
      </c>
      <c r="J188" s="12" t="s">
        <v>12</v>
      </c>
      <c r="K188" s="12" t="s">
        <v>13</v>
      </c>
    </row>
    <row r="189" spans="1:11" ht="13.5" thickTop="1" x14ac:dyDescent="0.2"/>
    <row r="191" spans="1:11" s="2" customFormat="1" x14ac:dyDescent="0.2">
      <c r="A191" s="2" t="s">
        <v>27</v>
      </c>
      <c r="B191" s="2">
        <f>SUM(B193:B202)</f>
        <v>8361</v>
      </c>
      <c r="C191" s="2">
        <f>SUM(C193:C202)</f>
        <v>91068</v>
      </c>
      <c r="D191" s="5">
        <f>SUM(D193:D202)</f>
        <v>1192846246</v>
      </c>
      <c r="E191" s="5">
        <v>4382</v>
      </c>
      <c r="G191" s="2" t="s">
        <v>27</v>
      </c>
      <c r="H191" s="2">
        <f>SUM(H193:H202)</f>
        <v>2278</v>
      </c>
      <c r="I191" s="2">
        <f>SUM(I193:I202)</f>
        <v>56321</v>
      </c>
      <c r="J191" s="5">
        <f>SUM(J193:J202)</f>
        <v>521920165</v>
      </c>
      <c r="K191" s="5">
        <v>3118</v>
      </c>
    </row>
    <row r="192" spans="1:11" x14ac:dyDescent="0.2">
      <c r="A192" s="9" t="s">
        <v>28</v>
      </c>
      <c r="G192" s="9" t="s">
        <v>28</v>
      </c>
    </row>
    <row r="193" spans="1:11" x14ac:dyDescent="0.2">
      <c r="A193" s="14">
        <v>0</v>
      </c>
      <c r="B193" s="9">
        <v>1916</v>
      </c>
      <c r="C193" s="9">
        <v>0</v>
      </c>
      <c r="D193" s="9">
        <v>7148723</v>
      </c>
      <c r="E193" s="9">
        <v>5647</v>
      </c>
      <c r="G193" s="14">
        <v>0</v>
      </c>
      <c r="H193" s="9">
        <v>384</v>
      </c>
      <c r="I193" s="9">
        <v>0</v>
      </c>
      <c r="J193" s="9">
        <v>5066819</v>
      </c>
      <c r="K193" s="9">
        <v>5181</v>
      </c>
    </row>
    <row r="194" spans="1:11" x14ac:dyDescent="0.2">
      <c r="A194" s="9" t="s">
        <v>16</v>
      </c>
      <c r="B194" s="9">
        <v>4062</v>
      </c>
      <c r="C194" s="9">
        <v>7202</v>
      </c>
      <c r="D194" s="9">
        <v>128721437</v>
      </c>
      <c r="E194" s="9">
        <v>6031</v>
      </c>
      <c r="G194" s="9" t="s">
        <v>16</v>
      </c>
      <c r="H194" s="9">
        <v>1045</v>
      </c>
      <c r="I194" s="9">
        <v>1703</v>
      </c>
      <c r="J194" s="9">
        <v>24597654</v>
      </c>
      <c r="K194" s="9">
        <v>4927</v>
      </c>
    </row>
    <row r="195" spans="1:11" x14ac:dyDescent="0.2">
      <c r="A195" s="9" t="s">
        <v>17</v>
      </c>
      <c r="B195" s="9">
        <v>967</v>
      </c>
      <c r="C195" s="9">
        <v>6377</v>
      </c>
      <c r="D195" s="9">
        <v>80567033</v>
      </c>
      <c r="E195" s="9">
        <v>4306</v>
      </c>
      <c r="G195" s="9" t="s">
        <v>17</v>
      </c>
      <c r="H195" s="9">
        <v>230</v>
      </c>
      <c r="I195" s="9">
        <v>1552</v>
      </c>
      <c r="J195" s="9">
        <v>13869087</v>
      </c>
      <c r="K195" s="9">
        <v>3007</v>
      </c>
    </row>
    <row r="196" spans="1:11" x14ac:dyDescent="0.2">
      <c r="A196" s="9" t="s">
        <v>48</v>
      </c>
      <c r="B196" s="9">
        <v>637</v>
      </c>
      <c r="C196" s="9">
        <v>8562</v>
      </c>
      <c r="D196" s="9">
        <v>114666306</v>
      </c>
      <c r="E196" s="9">
        <v>4540</v>
      </c>
      <c r="G196" s="9" t="s">
        <v>48</v>
      </c>
      <c r="H196" s="9">
        <v>237</v>
      </c>
      <c r="I196" s="9">
        <v>3198</v>
      </c>
      <c r="J196" s="9">
        <v>23438975</v>
      </c>
      <c r="K196" s="9">
        <v>2475</v>
      </c>
    </row>
    <row r="197" spans="1:11" x14ac:dyDescent="0.2">
      <c r="A197" s="9" t="s">
        <v>18</v>
      </c>
      <c r="B197" s="9">
        <v>449</v>
      </c>
      <c r="C197" s="9">
        <v>13865</v>
      </c>
      <c r="D197" s="9">
        <v>179148966</v>
      </c>
      <c r="E197" s="9">
        <v>4374</v>
      </c>
      <c r="G197" s="9" t="s">
        <v>18</v>
      </c>
      <c r="H197" s="9">
        <v>211</v>
      </c>
      <c r="I197" s="9">
        <v>6587</v>
      </c>
      <c r="J197" s="9">
        <v>50806042</v>
      </c>
      <c r="K197" s="9">
        <v>2599</v>
      </c>
    </row>
    <row r="198" spans="1:11" x14ac:dyDescent="0.2">
      <c r="A198" s="9" t="s">
        <v>19</v>
      </c>
      <c r="B198" s="9">
        <v>166</v>
      </c>
      <c r="C198" s="9">
        <v>11656</v>
      </c>
      <c r="D198" s="9">
        <v>163174783</v>
      </c>
      <c r="E198" s="9">
        <v>4772</v>
      </c>
      <c r="G198" s="9" t="s">
        <v>19</v>
      </c>
      <c r="H198" s="9">
        <v>101</v>
      </c>
      <c r="I198" s="9">
        <v>6983</v>
      </c>
      <c r="J198" s="9">
        <v>62076225</v>
      </c>
      <c r="K198" s="9">
        <v>2982</v>
      </c>
    </row>
    <row r="199" spans="1:11" x14ac:dyDescent="0.2">
      <c r="A199" s="9" t="s">
        <v>20</v>
      </c>
      <c r="B199" s="9">
        <v>116</v>
      </c>
      <c r="C199" s="9">
        <v>17577</v>
      </c>
      <c r="D199" s="9">
        <v>216490289</v>
      </c>
      <c r="E199" s="9">
        <v>4051</v>
      </c>
      <c r="G199" s="9" t="s">
        <v>20</v>
      </c>
      <c r="H199" s="9">
        <v>55</v>
      </c>
      <c r="I199" s="9">
        <v>7739</v>
      </c>
      <c r="J199" s="9">
        <v>92895457</v>
      </c>
      <c r="K199" s="9">
        <v>4064</v>
      </c>
    </row>
    <row r="200" spans="1:11" x14ac:dyDescent="0.2">
      <c r="A200" s="9" t="s">
        <v>21</v>
      </c>
      <c r="B200" s="9">
        <v>30</v>
      </c>
      <c r="C200" s="9">
        <v>9734</v>
      </c>
      <c r="D200" s="9">
        <v>120171776</v>
      </c>
      <c r="E200" s="9">
        <v>4103</v>
      </c>
      <c r="G200" s="9" t="s">
        <v>50</v>
      </c>
      <c r="H200" s="9">
        <v>8</v>
      </c>
      <c r="I200" s="9">
        <v>2689</v>
      </c>
      <c r="J200" s="9">
        <v>24928438</v>
      </c>
      <c r="K200" s="9">
        <v>3097</v>
      </c>
    </row>
    <row r="201" spans="1:11" x14ac:dyDescent="0.2">
      <c r="A201" s="9" t="s">
        <v>23</v>
      </c>
      <c r="B201" s="9">
        <v>13</v>
      </c>
      <c r="C201" s="9">
        <v>8936</v>
      </c>
      <c r="D201" s="9">
        <v>136225217</v>
      </c>
      <c r="E201" s="9">
        <v>5200</v>
      </c>
      <c r="G201" s="9" t="s">
        <v>23</v>
      </c>
      <c r="H201" s="9">
        <v>4</v>
      </c>
      <c r="I201" s="9">
        <v>2382</v>
      </c>
      <c r="J201" s="9">
        <v>49440440</v>
      </c>
      <c r="K201" s="9">
        <v>6857</v>
      </c>
    </row>
    <row r="202" spans="1:11" x14ac:dyDescent="0.2">
      <c r="A202" s="9" t="s">
        <v>24</v>
      </c>
      <c r="B202" s="9">
        <v>5</v>
      </c>
      <c r="C202" s="9">
        <v>7159</v>
      </c>
      <c r="D202" s="9">
        <v>46531716</v>
      </c>
      <c r="E202" s="9">
        <v>2160</v>
      </c>
      <c r="G202" s="9" t="s">
        <v>24</v>
      </c>
      <c r="H202" s="9">
        <v>3</v>
      </c>
      <c r="I202" s="9">
        <v>23488</v>
      </c>
      <c r="J202" s="9">
        <v>174801028</v>
      </c>
      <c r="K202" s="9">
        <v>2538</v>
      </c>
    </row>
    <row r="204" spans="1:11" x14ac:dyDescent="0.2">
      <c r="A204" s="15"/>
      <c r="B204" s="15"/>
      <c r="C204" s="8"/>
      <c r="D204" s="8"/>
      <c r="E204" s="8"/>
      <c r="F204" s="8"/>
      <c r="G204" s="8"/>
      <c r="H204" s="8"/>
      <c r="I204" s="8"/>
    </row>
    <row r="205" spans="1:11" x14ac:dyDescent="0.2">
      <c r="A205" s="21" t="s">
        <v>53</v>
      </c>
      <c r="B205" s="21"/>
      <c r="C205" s="21"/>
      <c r="D205" s="21"/>
      <c r="E205" s="21"/>
      <c r="F205" s="21"/>
      <c r="G205" s="21"/>
      <c r="H205" s="21"/>
      <c r="I205" s="21"/>
    </row>
    <row r="212" spans="1:11" ht="12.75" customHeight="1" x14ac:dyDescent="0.2">
      <c r="A212" s="20" t="s">
        <v>56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1:11" ht="12.75" customHeight="1" x14ac:dyDescent="0.2">
      <c r="A213" s="20" t="s">
        <v>57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1:1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x14ac:dyDescent="0.2">
      <c r="A215" s="19" t="s">
        <v>36</v>
      </c>
      <c r="B215" s="19"/>
      <c r="C215" s="19"/>
      <c r="D215" s="19"/>
      <c r="E215" s="19"/>
      <c r="F215" s="1"/>
      <c r="G215" s="19" t="s">
        <v>63</v>
      </c>
      <c r="H215" s="19"/>
      <c r="I215" s="19"/>
      <c r="J215" s="19"/>
      <c r="K215" s="19"/>
    </row>
    <row r="216" spans="1:1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3"/>
      <c r="B217" s="3"/>
      <c r="C217" s="3"/>
      <c r="D217" s="3" t="s">
        <v>2</v>
      </c>
      <c r="E217" s="3" t="s">
        <v>3</v>
      </c>
      <c r="F217" s="1"/>
      <c r="G217" s="3"/>
      <c r="H217" s="3"/>
      <c r="I217" s="3"/>
      <c r="J217" s="3" t="s">
        <v>2</v>
      </c>
      <c r="K217" s="3" t="s">
        <v>3</v>
      </c>
    </row>
    <row r="218" spans="1:11" x14ac:dyDescent="0.2">
      <c r="A218" s="4" t="s">
        <v>4</v>
      </c>
      <c r="B218" s="3" t="s">
        <v>5</v>
      </c>
      <c r="C218" s="3" t="s">
        <v>6</v>
      </c>
      <c r="D218" s="3" t="s">
        <v>7</v>
      </c>
      <c r="E218" s="3" t="s">
        <v>8</v>
      </c>
      <c r="F218" s="1"/>
      <c r="G218" s="4" t="s">
        <v>4</v>
      </c>
      <c r="H218" s="3" t="s">
        <v>5</v>
      </c>
      <c r="I218" s="3" t="s">
        <v>6</v>
      </c>
      <c r="J218" s="3" t="s">
        <v>7</v>
      </c>
      <c r="K218" s="3" t="s">
        <v>8</v>
      </c>
    </row>
    <row r="219" spans="1:11" ht="13.5" thickBot="1" x14ac:dyDescent="0.25">
      <c r="A219" s="11" t="s">
        <v>9</v>
      </c>
      <c r="B219" s="12" t="s">
        <v>10</v>
      </c>
      <c r="C219" s="12" t="s">
        <v>11</v>
      </c>
      <c r="D219" s="12" t="s">
        <v>12</v>
      </c>
      <c r="E219" s="12" t="s">
        <v>13</v>
      </c>
      <c r="F219" s="1"/>
      <c r="G219" s="11" t="s">
        <v>9</v>
      </c>
      <c r="H219" s="12" t="s">
        <v>10</v>
      </c>
      <c r="I219" s="12" t="s">
        <v>11</v>
      </c>
      <c r="J219" s="12" t="s">
        <v>12</v>
      </c>
      <c r="K219" s="12" t="s">
        <v>13</v>
      </c>
    </row>
    <row r="220" spans="1:11" ht="13.5" thickTop="1" x14ac:dyDescent="0.2"/>
    <row r="222" spans="1:11" s="2" customFormat="1" x14ac:dyDescent="0.2">
      <c r="A222" s="2" t="s">
        <v>27</v>
      </c>
      <c r="B222" s="2">
        <f>SUM(B224:B233)</f>
        <v>12577</v>
      </c>
      <c r="C222" s="2">
        <f>SUM(C224:C233)</f>
        <v>178927</v>
      </c>
      <c r="D222" s="5">
        <f>SUM(D224:D233)</f>
        <v>2320013096</v>
      </c>
      <c r="E222" s="5">
        <v>4317</v>
      </c>
      <c r="G222" s="2" t="s">
        <v>27</v>
      </c>
      <c r="H222" s="2">
        <f>SUM(H224:H232)</f>
        <v>1783</v>
      </c>
      <c r="I222" s="2">
        <f>SUM(I224:I232)</f>
        <v>30182</v>
      </c>
      <c r="J222" s="5">
        <f>SUM(J224:J232)</f>
        <v>255928557</v>
      </c>
      <c r="K222" s="5">
        <v>2863</v>
      </c>
    </row>
    <row r="223" spans="1:11" x14ac:dyDescent="0.2">
      <c r="A223" s="9" t="s">
        <v>28</v>
      </c>
      <c r="G223" s="9" t="s">
        <v>28</v>
      </c>
    </row>
    <row r="224" spans="1:11" x14ac:dyDescent="0.2">
      <c r="A224" s="9" t="s">
        <v>15</v>
      </c>
      <c r="B224" s="9">
        <v>1588</v>
      </c>
      <c r="C224" s="9">
        <v>0</v>
      </c>
      <c r="D224" s="9">
        <v>15839289</v>
      </c>
      <c r="E224" s="9">
        <v>4675</v>
      </c>
      <c r="G224" s="9" t="s">
        <v>15</v>
      </c>
      <c r="H224" s="9">
        <v>362</v>
      </c>
      <c r="I224" s="9">
        <v>0</v>
      </c>
      <c r="J224" s="9">
        <v>1614856</v>
      </c>
      <c r="K224" s="9">
        <v>3687</v>
      </c>
    </row>
    <row r="225" spans="1:11" x14ac:dyDescent="0.2">
      <c r="A225" s="9" t="s">
        <v>16</v>
      </c>
      <c r="B225" s="9">
        <v>6068</v>
      </c>
      <c r="C225" s="9">
        <v>10232</v>
      </c>
      <c r="D225" s="9">
        <v>137850529</v>
      </c>
      <c r="E225" s="9">
        <v>4472</v>
      </c>
      <c r="G225" s="9" t="s">
        <v>16</v>
      </c>
      <c r="H225" s="9">
        <v>709</v>
      </c>
      <c r="I225" s="9">
        <v>1213</v>
      </c>
      <c r="J225" s="9">
        <v>14910876</v>
      </c>
      <c r="K225" s="9">
        <v>4228</v>
      </c>
    </row>
    <row r="226" spans="1:11" x14ac:dyDescent="0.2">
      <c r="A226" s="9" t="s">
        <v>17</v>
      </c>
      <c r="B226" s="9">
        <v>1678</v>
      </c>
      <c r="C226" s="9">
        <v>11308</v>
      </c>
      <c r="D226" s="9">
        <v>124470511</v>
      </c>
      <c r="E226" s="9">
        <v>3678</v>
      </c>
      <c r="G226" s="9" t="s">
        <v>17</v>
      </c>
      <c r="H226" s="9">
        <v>237</v>
      </c>
      <c r="I226" s="9">
        <v>1591</v>
      </c>
      <c r="J226" s="9">
        <v>11229913</v>
      </c>
      <c r="K226" s="9">
        <v>2426</v>
      </c>
    </row>
    <row r="227" spans="1:11" x14ac:dyDescent="0.2">
      <c r="A227" s="9" t="s">
        <v>48</v>
      </c>
      <c r="B227" s="9">
        <v>1595</v>
      </c>
      <c r="C227" s="9">
        <v>21630</v>
      </c>
      <c r="D227" s="9">
        <v>218930583</v>
      </c>
      <c r="E227" s="9">
        <v>3394</v>
      </c>
      <c r="G227" s="9" t="s">
        <v>48</v>
      </c>
      <c r="H227" s="9">
        <v>195</v>
      </c>
      <c r="I227" s="9">
        <v>2639</v>
      </c>
      <c r="J227" s="9">
        <v>13999636</v>
      </c>
      <c r="K227" s="9">
        <v>1844</v>
      </c>
    </row>
    <row r="228" spans="1:11" x14ac:dyDescent="0.2">
      <c r="A228" s="9" t="s">
        <v>18</v>
      </c>
      <c r="B228" s="9">
        <v>1040</v>
      </c>
      <c r="C228" s="9">
        <v>31475</v>
      </c>
      <c r="D228" s="9">
        <v>359685635</v>
      </c>
      <c r="E228" s="9">
        <v>3823</v>
      </c>
      <c r="G228" s="9" t="s">
        <v>18</v>
      </c>
      <c r="H228" s="9">
        <v>158</v>
      </c>
      <c r="I228" s="9">
        <v>4722</v>
      </c>
      <c r="J228" s="9">
        <v>24938830</v>
      </c>
      <c r="K228" s="9">
        <v>1816</v>
      </c>
    </row>
    <row r="229" spans="1:11" x14ac:dyDescent="0.2">
      <c r="A229" s="9" t="s">
        <v>19</v>
      </c>
      <c r="B229" s="9">
        <v>375</v>
      </c>
      <c r="C229" s="9">
        <v>25990</v>
      </c>
      <c r="D229" s="9">
        <v>305620976</v>
      </c>
      <c r="E229" s="9">
        <v>3934</v>
      </c>
      <c r="G229" s="9" t="s">
        <v>19</v>
      </c>
      <c r="H229" s="9">
        <v>80</v>
      </c>
      <c r="I229" s="9">
        <v>5419</v>
      </c>
      <c r="J229" s="9">
        <v>31098210</v>
      </c>
      <c r="K229" s="9">
        <v>1918</v>
      </c>
    </row>
    <row r="230" spans="1:11" x14ac:dyDescent="0.2">
      <c r="A230" s="9" t="s">
        <v>20</v>
      </c>
      <c r="B230" s="9">
        <v>173</v>
      </c>
      <c r="C230" s="9">
        <v>24786</v>
      </c>
      <c r="D230" s="9">
        <v>318187760</v>
      </c>
      <c r="E230" s="9">
        <v>4313</v>
      </c>
      <c r="G230" s="9" t="s">
        <v>20</v>
      </c>
      <c r="H230" s="9">
        <v>27</v>
      </c>
      <c r="I230" s="9">
        <v>4216</v>
      </c>
      <c r="J230" s="9">
        <v>35462458</v>
      </c>
      <c r="K230" s="9">
        <v>2873</v>
      </c>
    </row>
    <row r="231" spans="1:11" x14ac:dyDescent="0.2">
      <c r="A231" s="9" t="s">
        <v>21</v>
      </c>
      <c r="B231" s="9">
        <v>34</v>
      </c>
      <c r="C231" s="9">
        <v>12018</v>
      </c>
      <c r="D231" s="9">
        <v>160052840</v>
      </c>
      <c r="E231" s="9">
        <v>4487</v>
      </c>
      <c r="G231" s="9" t="s">
        <v>21</v>
      </c>
      <c r="H231" s="9">
        <v>7</v>
      </c>
      <c r="I231" s="9">
        <v>2514</v>
      </c>
      <c r="J231" s="9">
        <v>14004301</v>
      </c>
      <c r="K231" s="9">
        <v>1775</v>
      </c>
    </row>
    <row r="232" spans="1:11" x14ac:dyDescent="0.2">
      <c r="A232" s="9" t="s">
        <v>23</v>
      </c>
      <c r="B232" s="9">
        <v>14</v>
      </c>
      <c r="C232" s="9">
        <v>9893</v>
      </c>
      <c r="D232" s="9">
        <v>139606362</v>
      </c>
      <c r="E232" s="9">
        <v>4732</v>
      </c>
      <c r="G232" s="9" t="s">
        <v>30</v>
      </c>
      <c r="H232" s="9">
        <v>8</v>
      </c>
      <c r="I232" s="9">
        <v>7868</v>
      </c>
      <c r="J232" s="9">
        <v>108669477</v>
      </c>
      <c r="K232" s="9">
        <v>4718.6051671732521</v>
      </c>
    </row>
    <row r="233" spans="1:11" x14ac:dyDescent="0.2">
      <c r="A233" s="9" t="s">
        <v>24</v>
      </c>
      <c r="B233" s="9">
        <v>12</v>
      </c>
      <c r="C233" s="9">
        <v>31595</v>
      </c>
      <c r="D233" s="9">
        <v>539768611</v>
      </c>
      <c r="E233" s="9">
        <v>5735</v>
      </c>
      <c r="G233" s="9" t="s">
        <v>28</v>
      </c>
      <c r="H233" s="9" t="s">
        <v>28</v>
      </c>
      <c r="I233" s="9" t="s">
        <v>28</v>
      </c>
      <c r="J233" s="9" t="s">
        <v>28</v>
      </c>
    </row>
    <row r="237" spans="1:11" x14ac:dyDescent="0.2">
      <c r="A237" s="19" t="s">
        <v>37</v>
      </c>
      <c r="B237" s="19"/>
      <c r="C237" s="19"/>
      <c r="D237" s="19"/>
      <c r="E237" s="19"/>
      <c r="F237" s="1"/>
      <c r="G237" s="19" t="s">
        <v>38</v>
      </c>
      <c r="H237" s="19"/>
      <c r="I237" s="19"/>
      <c r="J237" s="19"/>
      <c r="K237" s="19"/>
    </row>
    <row r="238" spans="1:1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3"/>
      <c r="B239" s="3"/>
      <c r="C239" s="3"/>
      <c r="D239" s="3" t="s">
        <v>2</v>
      </c>
      <c r="E239" s="3" t="s">
        <v>3</v>
      </c>
      <c r="F239" s="1"/>
      <c r="G239" s="3"/>
      <c r="H239" s="3"/>
      <c r="I239" s="3"/>
      <c r="J239" s="3" t="s">
        <v>2</v>
      </c>
      <c r="K239" s="3" t="s">
        <v>3</v>
      </c>
    </row>
    <row r="240" spans="1:11" x14ac:dyDescent="0.2">
      <c r="A240" s="4" t="s">
        <v>4</v>
      </c>
      <c r="B240" s="3" t="s">
        <v>5</v>
      </c>
      <c r="C240" s="3" t="s">
        <v>6</v>
      </c>
      <c r="D240" s="3" t="s">
        <v>7</v>
      </c>
      <c r="E240" s="3" t="s">
        <v>8</v>
      </c>
      <c r="F240" s="1"/>
      <c r="G240" s="4" t="s">
        <v>4</v>
      </c>
      <c r="H240" s="3" t="s">
        <v>5</v>
      </c>
      <c r="I240" s="3" t="s">
        <v>6</v>
      </c>
      <c r="J240" s="3" t="s">
        <v>7</v>
      </c>
      <c r="K240" s="3" t="s">
        <v>8</v>
      </c>
    </row>
    <row r="241" spans="1:11" ht="13.5" thickBot="1" x14ac:dyDescent="0.25">
      <c r="A241" s="11" t="s">
        <v>9</v>
      </c>
      <c r="B241" s="12" t="s">
        <v>10</v>
      </c>
      <c r="C241" s="12" t="s">
        <v>11</v>
      </c>
      <c r="D241" s="12" t="s">
        <v>12</v>
      </c>
      <c r="E241" s="12" t="s">
        <v>13</v>
      </c>
      <c r="F241" s="1"/>
      <c r="G241" s="11" t="s">
        <v>9</v>
      </c>
      <c r="H241" s="12" t="s">
        <v>10</v>
      </c>
      <c r="I241" s="12" t="s">
        <v>11</v>
      </c>
      <c r="J241" s="12" t="s">
        <v>12</v>
      </c>
      <c r="K241" s="12" t="s">
        <v>13</v>
      </c>
    </row>
    <row r="242" spans="1:11" ht="13.5" thickTop="1" x14ac:dyDescent="0.2"/>
    <row r="244" spans="1:11" s="2" customFormat="1" x14ac:dyDescent="0.2">
      <c r="A244" s="2" t="s">
        <v>27</v>
      </c>
      <c r="B244" s="2">
        <f>SUM(B246:B254)</f>
        <v>6765</v>
      </c>
      <c r="C244" s="2">
        <f>SUM(C246:C254)</f>
        <v>140513</v>
      </c>
      <c r="D244" s="5">
        <f>SUM(D246:D254)</f>
        <v>865172419</v>
      </c>
      <c r="E244" s="5">
        <v>2077</v>
      </c>
      <c r="G244" s="2" t="s">
        <v>27</v>
      </c>
      <c r="H244" s="2">
        <f>SUM(H246:H254)</f>
        <v>6912</v>
      </c>
      <c r="I244" s="2">
        <f>SUM(I246:I254)</f>
        <v>45518</v>
      </c>
      <c r="J244" s="5">
        <f>SUM(J246:J254)</f>
        <v>494092968</v>
      </c>
      <c r="K244" s="5">
        <v>3657.8886552755484</v>
      </c>
    </row>
    <row r="245" spans="1:11" x14ac:dyDescent="0.2">
      <c r="A245" s="9" t="s">
        <v>28</v>
      </c>
      <c r="G245" s="9" t="s">
        <v>28</v>
      </c>
    </row>
    <row r="246" spans="1:11" x14ac:dyDescent="0.2">
      <c r="A246" s="9" t="s">
        <v>15</v>
      </c>
      <c r="B246" s="9">
        <v>534</v>
      </c>
      <c r="C246" s="9">
        <v>0</v>
      </c>
      <c r="D246" s="9">
        <v>2935677</v>
      </c>
      <c r="E246" s="9">
        <v>2168</v>
      </c>
      <c r="G246" s="9" t="s">
        <v>15</v>
      </c>
      <c r="H246" s="9">
        <v>860</v>
      </c>
      <c r="I246" s="9">
        <v>0</v>
      </c>
      <c r="J246" s="9">
        <v>4229106</v>
      </c>
      <c r="K246" s="9">
        <v>4216.4566301096711</v>
      </c>
    </row>
    <row r="247" spans="1:11" x14ac:dyDescent="0.2">
      <c r="A247" s="9" t="s">
        <v>16</v>
      </c>
      <c r="B247" s="9">
        <v>1002</v>
      </c>
      <c r="C247" s="9">
        <v>2418</v>
      </c>
      <c r="D247" s="9">
        <v>18350738</v>
      </c>
      <c r="E247" s="9">
        <v>2538</v>
      </c>
      <c r="G247" s="9" t="s">
        <v>16</v>
      </c>
      <c r="H247" s="9">
        <v>3529</v>
      </c>
      <c r="I247" s="9">
        <v>6625</v>
      </c>
      <c r="J247" s="9">
        <v>73768859</v>
      </c>
      <c r="K247" s="9">
        <v>3734.1867375348015</v>
      </c>
    </row>
    <row r="248" spans="1:11" x14ac:dyDescent="0.2">
      <c r="A248" s="9" t="s">
        <v>17</v>
      </c>
      <c r="B248" s="9">
        <v>974</v>
      </c>
      <c r="C248" s="9">
        <v>6710</v>
      </c>
      <c r="D248" s="9">
        <v>38942234</v>
      </c>
      <c r="E248" s="9">
        <v>1975</v>
      </c>
      <c r="G248" s="9" t="s">
        <v>17</v>
      </c>
      <c r="H248" s="9">
        <v>1366</v>
      </c>
      <c r="I248" s="9">
        <v>9070</v>
      </c>
      <c r="J248" s="9">
        <v>90277750</v>
      </c>
      <c r="K248" s="9">
        <v>3356.1749507416635</v>
      </c>
    </row>
    <row r="249" spans="1:11" x14ac:dyDescent="0.2">
      <c r="A249" s="9" t="s">
        <v>48</v>
      </c>
      <c r="B249" s="9">
        <v>1741</v>
      </c>
      <c r="C249" s="9">
        <v>25074</v>
      </c>
      <c r="D249" s="9">
        <v>130879007</v>
      </c>
      <c r="E249" s="9">
        <v>1771</v>
      </c>
      <c r="G249" s="9" t="s">
        <v>48</v>
      </c>
      <c r="H249" s="9">
        <v>787</v>
      </c>
      <c r="I249" s="9">
        <v>10424</v>
      </c>
      <c r="J249" s="9">
        <v>101875313</v>
      </c>
      <c r="K249" s="9">
        <v>3282.5942645400355</v>
      </c>
    </row>
    <row r="250" spans="1:11" x14ac:dyDescent="0.2">
      <c r="A250" s="9" t="s">
        <v>18</v>
      </c>
      <c r="B250" s="9">
        <v>1994</v>
      </c>
      <c r="C250" s="9">
        <v>57997</v>
      </c>
      <c r="D250" s="9">
        <v>319677952</v>
      </c>
      <c r="E250" s="9">
        <v>1868</v>
      </c>
      <c r="G250" s="9" t="s">
        <v>18</v>
      </c>
      <c r="H250" s="9">
        <v>278</v>
      </c>
      <c r="I250" s="9">
        <v>7724</v>
      </c>
      <c r="J250" s="9">
        <v>89868751</v>
      </c>
      <c r="K250" s="9">
        <v>3967.0146993908361</v>
      </c>
    </row>
    <row r="251" spans="1:11" x14ac:dyDescent="0.2">
      <c r="A251" s="9" t="s">
        <v>19</v>
      </c>
      <c r="B251" s="9">
        <v>413</v>
      </c>
      <c r="C251" s="9">
        <v>27687</v>
      </c>
      <c r="D251" s="9">
        <v>168177513</v>
      </c>
      <c r="E251" s="9">
        <v>2056</v>
      </c>
      <c r="G251" s="9" t="s">
        <v>19</v>
      </c>
      <c r="H251" s="9">
        <v>63</v>
      </c>
      <c r="I251" s="9">
        <v>4367</v>
      </c>
      <c r="J251" s="9">
        <v>57086784</v>
      </c>
      <c r="K251" s="9">
        <v>4454.6846664065552</v>
      </c>
    </row>
    <row r="252" spans="1:11" x14ac:dyDescent="0.2">
      <c r="A252" s="9" t="s">
        <v>20</v>
      </c>
      <c r="B252" s="9">
        <v>91</v>
      </c>
      <c r="C252" s="9">
        <v>12001</v>
      </c>
      <c r="D252" s="9">
        <v>82006420</v>
      </c>
      <c r="E252" s="9">
        <v>2320</v>
      </c>
      <c r="G252" s="9" t="s">
        <v>20</v>
      </c>
      <c r="H252" s="9">
        <v>18</v>
      </c>
      <c r="I252" s="9">
        <v>2728</v>
      </c>
      <c r="J252" s="9">
        <v>28533440</v>
      </c>
      <c r="K252" s="9">
        <v>3600.8884401817263</v>
      </c>
    </row>
    <row r="253" spans="1:11" x14ac:dyDescent="0.2">
      <c r="A253" s="9" t="s">
        <v>21</v>
      </c>
      <c r="B253" s="9">
        <v>9</v>
      </c>
      <c r="C253" s="9">
        <v>3032</v>
      </c>
      <c r="D253" s="9">
        <v>34547863</v>
      </c>
      <c r="E253" s="9">
        <v>3859</v>
      </c>
      <c r="G253" s="9" t="s">
        <v>21</v>
      </c>
      <c r="H253" s="9">
        <v>8</v>
      </c>
      <c r="I253" s="9">
        <v>2759</v>
      </c>
      <c r="J253" s="9">
        <v>20531369</v>
      </c>
      <c r="K253" s="9">
        <v>2732.4153579984031</v>
      </c>
    </row>
    <row r="254" spans="1:11" x14ac:dyDescent="0.2">
      <c r="A254" s="9" t="s">
        <v>30</v>
      </c>
      <c r="B254" s="9">
        <v>7</v>
      </c>
      <c r="C254" s="9">
        <v>5594</v>
      </c>
      <c r="D254" s="9">
        <v>69655015</v>
      </c>
      <c r="E254" s="9">
        <v>4075.0608436201956</v>
      </c>
      <c r="G254" s="9" t="s">
        <v>30</v>
      </c>
      <c r="H254" s="9">
        <v>3</v>
      </c>
      <c r="I254" s="9">
        <v>1821</v>
      </c>
      <c r="J254" s="9">
        <v>27921596</v>
      </c>
      <c r="K254" s="9">
        <v>5097.9726127442027</v>
      </c>
    </row>
    <row r="256" spans="1:11" x14ac:dyDescent="0.2">
      <c r="A256" s="15"/>
      <c r="B256" s="15"/>
      <c r="C256" s="8"/>
      <c r="D256" s="8"/>
      <c r="E256" s="8"/>
      <c r="F256" s="8"/>
      <c r="G256" s="8"/>
      <c r="H256" s="8"/>
      <c r="I256" s="8"/>
    </row>
    <row r="257" spans="1:11" x14ac:dyDescent="0.2">
      <c r="A257" s="21" t="s">
        <v>53</v>
      </c>
      <c r="B257" s="21"/>
      <c r="C257" s="21"/>
      <c r="D257" s="21"/>
      <c r="E257" s="21"/>
      <c r="F257" s="21"/>
      <c r="G257" s="21"/>
      <c r="H257" s="21"/>
      <c r="I257" s="21"/>
    </row>
    <row r="261" spans="1:11" ht="12.75" customHeight="1" x14ac:dyDescent="0.2">
      <c r="A261" s="20" t="s">
        <v>56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</row>
    <row r="262" spans="1:11" ht="12.75" customHeight="1" x14ac:dyDescent="0.2">
      <c r="A262" s="20" t="s">
        <v>57</v>
      </c>
      <c r="B262" s="20"/>
      <c r="C262" s="20"/>
      <c r="D262" s="20"/>
      <c r="E262" s="20"/>
      <c r="F262" s="20"/>
      <c r="G262" s="20"/>
      <c r="H262" s="20"/>
      <c r="I262" s="20"/>
      <c r="J262" s="20"/>
      <c r="K262" s="20"/>
    </row>
    <row r="263" spans="1:1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x14ac:dyDescent="0.2">
      <c r="A264" s="19" t="s">
        <v>46</v>
      </c>
      <c r="B264" s="19"/>
      <c r="C264" s="19"/>
      <c r="D264" s="19"/>
      <c r="E264" s="19"/>
      <c r="F264" s="1"/>
      <c r="G264" s="19" t="s">
        <v>39</v>
      </c>
      <c r="H264" s="19"/>
      <c r="I264" s="19"/>
      <c r="J264" s="19"/>
      <c r="K264" s="19"/>
    </row>
    <row r="265" spans="1:1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3"/>
      <c r="B266" s="3"/>
      <c r="C266" s="3"/>
      <c r="D266" s="3" t="s">
        <v>2</v>
      </c>
      <c r="E266" s="3" t="s">
        <v>3</v>
      </c>
      <c r="F266" s="1"/>
      <c r="G266" s="3"/>
      <c r="H266" s="3"/>
      <c r="I266" s="3"/>
      <c r="J266" s="3" t="s">
        <v>2</v>
      </c>
      <c r="K266" s="3" t="s">
        <v>3</v>
      </c>
    </row>
    <row r="267" spans="1:11" x14ac:dyDescent="0.2">
      <c r="A267" s="4" t="s">
        <v>4</v>
      </c>
      <c r="B267" s="3" t="s">
        <v>5</v>
      </c>
      <c r="C267" s="3" t="s">
        <v>6</v>
      </c>
      <c r="D267" s="3" t="s">
        <v>7</v>
      </c>
      <c r="E267" s="3" t="s">
        <v>8</v>
      </c>
      <c r="F267" s="1"/>
      <c r="G267" s="4" t="s">
        <v>4</v>
      </c>
      <c r="H267" s="3" t="s">
        <v>5</v>
      </c>
      <c r="I267" s="3" t="s">
        <v>6</v>
      </c>
      <c r="J267" s="3" t="s">
        <v>7</v>
      </c>
      <c r="K267" s="3" t="s">
        <v>8</v>
      </c>
    </row>
    <row r="268" spans="1:11" ht="13.5" thickBot="1" x14ac:dyDescent="0.25">
      <c r="A268" s="11" t="s">
        <v>9</v>
      </c>
      <c r="B268" s="12" t="s">
        <v>10</v>
      </c>
      <c r="C268" s="12" t="s">
        <v>11</v>
      </c>
      <c r="D268" s="12" t="s">
        <v>12</v>
      </c>
      <c r="E268" s="12" t="s">
        <v>13</v>
      </c>
      <c r="F268" s="1"/>
      <c r="G268" s="11" t="s">
        <v>9</v>
      </c>
      <c r="H268" s="12" t="s">
        <v>10</v>
      </c>
      <c r="I268" s="12" t="s">
        <v>11</v>
      </c>
      <c r="J268" s="12" t="s">
        <v>12</v>
      </c>
      <c r="K268" s="12" t="s">
        <v>13</v>
      </c>
    </row>
    <row r="269" spans="1:11" ht="13.5" thickTop="1" x14ac:dyDescent="0.2"/>
    <row r="271" spans="1:11" s="2" customFormat="1" x14ac:dyDescent="0.2">
      <c r="A271" s="2" t="s">
        <v>27</v>
      </c>
      <c r="B271" s="2">
        <f>SUM(B273:B282)</f>
        <v>4233</v>
      </c>
      <c r="C271" s="2">
        <f>SUM(C273:C282)</f>
        <v>265053</v>
      </c>
      <c r="D271" s="5">
        <f>SUM( D273:D282)</f>
        <v>3806639210</v>
      </c>
      <c r="E271" s="6">
        <v>4821</v>
      </c>
      <c r="G271" s="2" t="s">
        <v>27</v>
      </c>
      <c r="H271" s="2">
        <f>SUM(H273:H282)</f>
        <v>570</v>
      </c>
      <c r="I271" s="2">
        <f>SUM(I273:I282)</f>
        <v>39062</v>
      </c>
      <c r="J271" s="5">
        <f>SUM(J273:J282)</f>
        <v>816756304</v>
      </c>
      <c r="K271" s="5">
        <v>6995</v>
      </c>
    </row>
    <row r="272" spans="1:11" x14ac:dyDescent="0.2">
      <c r="A272" s="9" t="s">
        <v>28</v>
      </c>
      <c r="G272" s="9" t="s">
        <v>28</v>
      </c>
    </row>
    <row r="273" spans="1:11" x14ac:dyDescent="0.2">
      <c r="A273" s="9" t="s">
        <v>15</v>
      </c>
      <c r="B273" s="9">
        <v>177</v>
      </c>
      <c r="C273" s="9">
        <v>0</v>
      </c>
      <c r="D273" s="9">
        <v>95998</v>
      </c>
      <c r="E273" s="9">
        <v>3200</v>
      </c>
      <c r="G273" s="9" t="s">
        <v>15</v>
      </c>
      <c r="H273" s="9">
        <v>51</v>
      </c>
      <c r="I273" s="9">
        <v>0</v>
      </c>
      <c r="J273" s="9">
        <v>13969</v>
      </c>
      <c r="K273" s="9">
        <v>1552</v>
      </c>
    </row>
    <row r="274" spans="1:11" x14ac:dyDescent="0.2">
      <c r="A274" s="9" t="s">
        <v>16</v>
      </c>
      <c r="B274" s="9">
        <v>883</v>
      </c>
      <c r="C274" s="9">
        <v>1958</v>
      </c>
      <c r="D274" s="9">
        <v>28134034</v>
      </c>
      <c r="E274" s="9">
        <v>4799</v>
      </c>
      <c r="G274" s="9" t="s">
        <v>16</v>
      </c>
      <c r="H274" s="9">
        <v>222</v>
      </c>
      <c r="I274" s="9">
        <v>434</v>
      </c>
      <c r="J274" s="9">
        <v>7699080</v>
      </c>
      <c r="K274" s="9">
        <v>5959</v>
      </c>
    </row>
    <row r="275" spans="1:11" x14ac:dyDescent="0.2">
      <c r="A275" s="9" t="s">
        <v>17</v>
      </c>
      <c r="B275" s="9">
        <v>706</v>
      </c>
      <c r="C275" s="9">
        <v>4635</v>
      </c>
      <c r="D275" s="9">
        <v>58706377</v>
      </c>
      <c r="E275" s="9">
        <v>4216</v>
      </c>
      <c r="G275" s="9" t="s">
        <v>17</v>
      </c>
      <c r="H275" s="9">
        <v>79</v>
      </c>
      <c r="I275" s="9">
        <v>551</v>
      </c>
      <c r="J275" s="9">
        <v>10633874</v>
      </c>
      <c r="K275" s="9">
        <v>6597</v>
      </c>
    </row>
    <row r="276" spans="1:11" x14ac:dyDescent="0.2">
      <c r="A276" s="16" t="s">
        <v>48</v>
      </c>
      <c r="B276" s="9">
        <v>594</v>
      </c>
      <c r="C276" s="9">
        <v>8229</v>
      </c>
      <c r="D276" s="9">
        <v>112816322</v>
      </c>
      <c r="E276" s="9">
        <v>4626</v>
      </c>
      <c r="G276" s="16" t="s">
        <v>48</v>
      </c>
      <c r="H276" s="9">
        <v>65</v>
      </c>
      <c r="I276" s="9">
        <v>889</v>
      </c>
      <c r="J276" s="9">
        <v>16794617</v>
      </c>
      <c r="K276" s="9">
        <v>6388</v>
      </c>
    </row>
    <row r="277" spans="1:11" x14ac:dyDescent="0.2">
      <c r="A277" s="9" t="s">
        <v>18</v>
      </c>
      <c r="B277" s="9">
        <v>686</v>
      </c>
      <c r="C277" s="9">
        <v>22539</v>
      </c>
      <c r="D277" s="9">
        <v>303879370</v>
      </c>
      <c r="E277" s="9">
        <v>4526</v>
      </c>
      <c r="G277" s="9" t="s">
        <v>18</v>
      </c>
      <c r="H277" s="9">
        <v>71</v>
      </c>
      <c r="I277" s="9">
        <v>2249</v>
      </c>
      <c r="J277" s="9">
        <v>42587467</v>
      </c>
      <c r="K277" s="9">
        <v>6469</v>
      </c>
    </row>
    <row r="278" spans="1:11" x14ac:dyDescent="0.2">
      <c r="A278" s="9" t="s">
        <v>19</v>
      </c>
      <c r="B278" s="9">
        <v>751</v>
      </c>
      <c r="C278" s="9">
        <v>53532</v>
      </c>
      <c r="D278" s="9">
        <v>639668122</v>
      </c>
      <c r="E278" s="9">
        <v>4011</v>
      </c>
      <c r="F278" s="9" t="s">
        <v>28</v>
      </c>
      <c r="G278" s="9" t="s">
        <v>19</v>
      </c>
      <c r="H278" s="9">
        <v>43</v>
      </c>
      <c r="I278" s="9">
        <v>2926</v>
      </c>
      <c r="J278" s="9">
        <v>61176416</v>
      </c>
      <c r="K278" s="9">
        <v>7035</v>
      </c>
    </row>
    <row r="279" spans="1:11" x14ac:dyDescent="0.2">
      <c r="A279" s="9" t="s">
        <v>20</v>
      </c>
      <c r="B279" s="9">
        <v>321</v>
      </c>
      <c r="C279" s="9">
        <v>46209</v>
      </c>
      <c r="D279" s="9">
        <v>596366905</v>
      </c>
      <c r="E279" s="9">
        <v>4332</v>
      </c>
      <c r="G279" s="9" t="s">
        <v>20</v>
      </c>
      <c r="H279" s="9">
        <v>23</v>
      </c>
      <c r="I279" s="9">
        <v>3376</v>
      </c>
      <c r="J279" s="9">
        <v>64205907</v>
      </c>
      <c r="K279" s="9">
        <v>6614</v>
      </c>
    </row>
    <row r="280" spans="1:11" x14ac:dyDescent="0.2">
      <c r="A280" s="9" t="s">
        <v>21</v>
      </c>
      <c r="B280" s="9">
        <v>69</v>
      </c>
      <c r="C280" s="9">
        <v>24006</v>
      </c>
      <c r="D280" s="9">
        <v>337032877</v>
      </c>
      <c r="E280" s="9">
        <v>4719</v>
      </c>
      <c r="G280" s="9" t="s">
        <v>21</v>
      </c>
      <c r="H280" s="9">
        <v>7</v>
      </c>
      <c r="I280" s="9">
        <v>2710</v>
      </c>
      <c r="J280" s="9">
        <v>59429493</v>
      </c>
      <c r="K280" s="9">
        <v>7369</v>
      </c>
    </row>
    <row r="281" spans="1:11" x14ac:dyDescent="0.2">
      <c r="A281" s="9" t="s">
        <v>23</v>
      </c>
      <c r="B281" s="9">
        <v>28</v>
      </c>
      <c r="C281" s="9">
        <v>19196</v>
      </c>
      <c r="D281" s="9">
        <v>286227704</v>
      </c>
      <c r="E281" s="9">
        <v>5017</v>
      </c>
      <c r="G281" s="9" t="s">
        <v>47</v>
      </c>
      <c r="H281" s="9">
        <v>6</v>
      </c>
      <c r="I281" s="9">
        <v>3498</v>
      </c>
      <c r="J281" s="9">
        <v>72743836</v>
      </c>
      <c r="K281" s="9">
        <v>6949</v>
      </c>
    </row>
    <row r="282" spans="1:11" x14ac:dyDescent="0.2">
      <c r="A282" s="9" t="s">
        <v>24</v>
      </c>
      <c r="B282" s="9">
        <v>18</v>
      </c>
      <c r="C282" s="9">
        <v>84749</v>
      </c>
      <c r="D282" s="9">
        <v>1443711501</v>
      </c>
      <c r="E282" s="9">
        <v>5713</v>
      </c>
      <c r="G282" s="9" t="s">
        <v>24</v>
      </c>
      <c r="H282" s="9">
        <v>3</v>
      </c>
      <c r="I282" s="9">
        <v>22429</v>
      </c>
      <c r="J282" s="9">
        <v>481471645</v>
      </c>
      <c r="K282" s="9">
        <v>7112</v>
      </c>
    </row>
    <row r="286" spans="1:11" x14ac:dyDescent="0.2">
      <c r="A286" s="19" t="s">
        <v>40</v>
      </c>
      <c r="B286" s="19"/>
      <c r="C286" s="19"/>
      <c r="D286" s="19"/>
      <c r="E286" s="19"/>
      <c r="F286" s="1"/>
      <c r="G286" s="19" t="s">
        <v>41</v>
      </c>
      <c r="H286" s="19"/>
      <c r="I286" s="19"/>
      <c r="J286" s="19"/>
      <c r="K286" s="19"/>
    </row>
    <row r="287" spans="1:1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3"/>
      <c r="B288" s="3"/>
      <c r="C288" s="3"/>
      <c r="D288" s="3" t="s">
        <v>2</v>
      </c>
      <c r="E288" s="3" t="s">
        <v>3</v>
      </c>
      <c r="F288" s="1"/>
      <c r="G288" s="3"/>
      <c r="H288" s="3"/>
      <c r="I288" s="3"/>
      <c r="J288" s="3" t="s">
        <v>2</v>
      </c>
      <c r="K288" s="3" t="s">
        <v>3</v>
      </c>
    </row>
    <row r="289" spans="1:11" x14ac:dyDescent="0.2">
      <c r="A289" s="4" t="s">
        <v>4</v>
      </c>
      <c r="B289" s="3" t="s">
        <v>5</v>
      </c>
      <c r="C289" s="3" t="s">
        <v>6</v>
      </c>
      <c r="D289" s="3" t="s">
        <v>7</v>
      </c>
      <c r="E289" s="3" t="s">
        <v>8</v>
      </c>
      <c r="F289" s="1"/>
      <c r="G289" s="4" t="s">
        <v>4</v>
      </c>
      <c r="H289" s="3" t="s">
        <v>5</v>
      </c>
      <c r="I289" s="3" t="s">
        <v>6</v>
      </c>
      <c r="J289" s="3" t="s">
        <v>7</v>
      </c>
      <c r="K289" s="3" t="s">
        <v>8</v>
      </c>
    </row>
    <row r="290" spans="1:11" ht="13.5" thickBot="1" x14ac:dyDescent="0.25">
      <c r="A290" s="11" t="s">
        <v>9</v>
      </c>
      <c r="B290" s="12" t="s">
        <v>10</v>
      </c>
      <c r="C290" s="12" t="s">
        <v>11</v>
      </c>
      <c r="D290" s="12" t="s">
        <v>12</v>
      </c>
      <c r="E290" s="12" t="s">
        <v>13</v>
      </c>
      <c r="F290" s="1"/>
      <c r="G290" s="11" t="s">
        <v>9</v>
      </c>
      <c r="H290" s="12" t="s">
        <v>10</v>
      </c>
      <c r="I290" s="12" t="s">
        <v>11</v>
      </c>
      <c r="J290" s="12" t="s">
        <v>12</v>
      </c>
      <c r="K290" s="12" t="s">
        <v>13</v>
      </c>
    </row>
    <row r="291" spans="1:11" ht="13.5" thickTop="1" x14ac:dyDescent="0.2"/>
    <row r="293" spans="1:11" s="2" customFormat="1" x14ac:dyDescent="0.2">
      <c r="A293" s="2" t="s">
        <v>27</v>
      </c>
      <c r="B293" s="2">
        <f>SUM(B295:B304)</f>
        <v>49</v>
      </c>
      <c r="C293" s="2">
        <f>SUM(C295:C304)</f>
        <v>15754</v>
      </c>
      <c r="D293" s="5">
        <f>SUM(D295:D304)</f>
        <v>370689249</v>
      </c>
      <c r="E293" s="5">
        <v>7848</v>
      </c>
      <c r="G293" s="2" t="s">
        <v>27</v>
      </c>
      <c r="H293" s="2">
        <f>SUM(H295:H304)</f>
        <v>865</v>
      </c>
      <c r="I293" s="2">
        <f>SUM(I295:I304)</f>
        <v>87096</v>
      </c>
      <c r="J293" s="5">
        <f>SUM(J295:J304)</f>
        <v>1365282831</v>
      </c>
      <c r="K293" s="5">
        <v>5285</v>
      </c>
    </row>
    <row r="294" spans="1:11" x14ac:dyDescent="0.2">
      <c r="G294" s="9" t="s">
        <v>28</v>
      </c>
    </row>
    <row r="295" spans="1:11" x14ac:dyDescent="0.2">
      <c r="A295" s="9" t="s">
        <v>16</v>
      </c>
      <c r="B295" s="9">
        <v>24</v>
      </c>
      <c r="C295" s="9">
        <v>45</v>
      </c>
      <c r="D295" s="9">
        <v>1101709</v>
      </c>
      <c r="E295" s="9">
        <v>7869</v>
      </c>
      <c r="G295" s="17" t="s">
        <v>15</v>
      </c>
      <c r="H295" s="9">
        <v>32</v>
      </c>
      <c r="I295" s="9">
        <v>0</v>
      </c>
      <c r="J295" s="9">
        <v>19192</v>
      </c>
      <c r="K295" s="9">
        <v>3838</v>
      </c>
    </row>
    <row r="296" spans="1:11" x14ac:dyDescent="0.2">
      <c r="A296" s="9" t="s">
        <v>17</v>
      </c>
      <c r="B296" s="9">
        <v>3</v>
      </c>
      <c r="C296" s="9">
        <v>22</v>
      </c>
      <c r="D296" s="9">
        <v>398688</v>
      </c>
      <c r="E296" s="9">
        <v>6041</v>
      </c>
      <c r="G296" s="9" t="s">
        <v>16</v>
      </c>
      <c r="H296" s="9">
        <v>259</v>
      </c>
      <c r="I296" s="9">
        <v>543</v>
      </c>
      <c r="J296" s="9">
        <v>9504448</v>
      </c>
      <c r="K296" s="9">
        <v>5856</v>
      </c>
    </row>
    <row r="297" spans="1:11" x14ac:dyDescent="0.2">
      <c r="A297" s="9" t="s">
        <v>48</v>
      </c>
      <c r="B297" s="9">
        <v>4</v>
      </c>
      <c r="C297" s="9">
        <v>50</v>
      </c>
      <c r="D297" s="9">
        <v>959349</v>
      </c>
      <c r="E297" s="9">
        <v>6482</v>
      </c>
      <c r="G297" s="9" t="s">
        <v>17</v>
      </c>
      <c r="H297" s="9">
        <v>181</v>
      </c>
      <c r="I297" s="9">
        <v>1192</v>
      </c>
      <c r="J297" s="9">
        <v>19485762</v>
      </c>
      <c r="K297" s="9">
        <v>5464</v>
      </c>
    </row>
    <row r="298" spans="1:11" x14ac:dyDescent="0.2">
      <c r="A298" s="9" t="s">
        <v>18</v>
      </c>
      <c r="B298" s="9">
        <v>4</v>
      </c>
      <c r="C298" s="9">
        <v>134</v>
      </c>
      <c r="D298" s="9">
        <v>3052364</v>
      </c>
      <c r="E298" s="9">
        <v>7669</v>
      </c>
      <c r="G298" s="9" t="s">
        <v>48</v>
      </c>
      <c r="H298" s="9">
        <v>151</v>
      </c>
      <c r="I298" s="9">
        <v>2144</v>
      </c>
      <c r="J298" s="9">
        <v>29665852</v>
      </c>
      <c r="K298" s="9">
        <v>4695</v>
      </c>
    </row>
    <row r="299" spans="1:11" x14ac:dyDescent="0.2">
      <c r="A299" s="9" t="s">
        <v>19</v>
      </c>
      <c r="B299" s="9">
        <v>6</v>
      </c>
      <c r="C299" s="9">
        <v>358</v>
      </c>
      <c r="D299" s="9">
        <v>6942536</v>
      </c>
      <c r="E299" s="9">
        <v>6556</v>
      </c>
      <c r="G299" s="9" t="s">
        <v>18</v>
      </c>
      <c r="H299" s="9">
        <v>116</v>
      </c>
      <c r="I299" s="9">
        <v>3720</v>
      </c>
      <c r="J299" s="9">
        <v>57114761</v>
      </c>
      <c r="K299" s="9">
        <v>5201</v>
      </c>
    </row>
    <row r="300" spans="1:11" x14ac:dyDescent="0.2">
      <c r="A300" s="9" t="s">
        <v>20</v>
      </c>
      <c r="B300" s="9">
        <v>3</v>
      </c>
      <c r="C300" s="9">
        <v>544</v>
      </c>
      <c r="D300" s="9">
        <v>10168806</v>
      </c>
      <c r="E300" s="9">
        <v>6273</v>
      </c>
      <c r="G300" s="9" t="s">
        <v>19</v>
      </c>
      <c r="H300" s="9">
        <v>49</v>
      </c>
      <c r="I300" s="9">
        <v>3385</v>
      </c>
      <c r="J300" s="9">
        <v>51772918</v>
      </c>
      <c r="K300" s="9">
        <v>5213</v>
      </c>
    </row>
    <row r="301" spans="1:11" x14ac:dyDescent="0.2">
      <c r="A301" s="9" t="s">
        <v>21</v>
      </c>
      <c r="B301" s="9">
        <v>3</v>
      </c>
      <c r="C301" s="9">
        <v>1159</v>
      </c>
      <c r="D301" s="9">
        <v>22596620</v>
      </c>
      <c r="E301" s="9">
        <v>6520</v>
      </c>
      <c r="G301" s="9" t="s">
        <v>20</v>
      </c>
      <c r="H301" s="9">
        <v>32</v>
      </c>
      <c r="I301" s="9">
        <v>4609</v>
      </c>
      <c r="J301" s="9">
        <v>70074324</v>
      </c>
      <c r="K301" s="9">
        <v>5106</v>
      </c>
    </row>
    <row r="302" spans="1:11" x14ac:dyDescent="0.2">
      <c r="A302" s="9" t="s">
        <v>23</v>
      </c>
      <c r="B302" s="9">
        <v>1</v>
      </c>
      <c r="C302" s="9">
        <v>556</v>
      </c>
      <c r="D302" s="9">
        <v>10157745</v>
      </c>
      <c r="E302" s="9">
        <v>6086</v>
      </c>
      <c r="G302" s="9" t="s">
        <v>21</v>
      </c>
      <c r="H302" s="9">
        <v>17</v>
      </c>
      <c r="I302" s="9">
        <v>6452</v>
      </c>
      <c r="J302" s="9">
        <v>103753196</v>
      </c>
      <c r="K302" s="9">
        <v>5408</v>
      </c>
    </row>
    <row r="303" spans="1:11" x14ac:dyDescent="0.2">
      <c r="A303" s="9" t="s">
        <v>24</v>
      </c>
      <c r="B303" s="9">
        <v>1</v>
      </c>
      <c r="C303" s="9">
        <v>12886</v>
      </c>
      <c r="D303" s="9">
        <v>315311432</v>
      </c>
      <c r="E303" s="9">
        <v>8155</v>
      </c>
      <c r="G303" s="9" t="s">
        <v>23</v>
      </c>
      <c r="H303" s="9">
        <v>15</v>
      </c>
      <c r="I303" s="9">
        <v>10388</v>
      </c>
      <c r="J303" s="9">
        <v>145143498</v>
      </c>
      <c r="K303" s="9">
        <v>4672</v>
      </c>
    </row>
    <row r="304" spans="1:11" x14ac:dyDescent="0.2">
      <c r="G304" s="9" t="s">
        <v>24</v>
      </c>
      <c r="H304" s="9">
        <v>13</v>
      </c>
      <c r="I304" s="9">
        <v>54663</v>
      </c>
      <c r="J304" s="9">
        <v>878748880</v>
      </c>
      <c r="K304" s="9">
        <v>5427</v>
      </c>
    </row>
    <row r="305" spans="1:11" x14ac:dyDescent="0.2">
      <c r="A305" s="15"/>
      <c r="B305" s="15"/>
      <c r="C305" s="8"/>
      <c r="D305" s="8"/>
      <c r="E305" s="8"/>
      <c r="F305" s="8"/>
      <c r="G305" s="8"/>
      <c r="H305" s="8"/>
      <c r="I305" s="8"/>
    </row>
    <row r="306" spans="1:11" x14ac:dyDescent="0.2">
      <c r="A306" s="21" t="s">
        <v>53</v>
      </c>
      <c r="B306" s="21"/>
      <c r="C306" s="21"/>
      <c r="D306" s="21"/>
      <c r="E306" s="21"/>
      <c r="F306" s="21"/>
      <c r="G306" s="21"/>
      <c r="H306" s="21"/>
      <c r="I306" s="21"/>
    </row>
    <row r="315" spans="1:11" ht="12.75" customHeight="1" x14ac:dyDescent="0.2">
      <c r="A315" s="20" t="s">
        <v>56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</row>
    <row r="316" spans="1:11" ht="12.75" customHeight="1" x14ac:dyDescent="0.2">
      <c r="A316" s="20" t="s">
        <v>57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</row>
    <row r="317" spans="1:1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x14ac:dyDescent="0.2">
      <c r="A318" s="19" t="s">
        <v>42</v>
      </c>
      <c r="B318" s="19"/>
      <c r="C318" s="19"/>
      <c r="D318" s="19"/>
      <c r="E318" s="19"/>
      <c r="F318" s="1"/>
      <c r="G318" s="19" t="s">
        <v>43</v>
      </c>
      <c r="H318" s="19"/>
      <c r="I318" s="19"/>
      <c r="J318" s="19"/>
      <c r="K318" s="19"/>
    </row>
    <row r="319" spans="1:1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">
      <c r="A320" s="3"/>
      <c r="B320" s="3"/>
      <c r="C320" s="3"/>
      <c r="D320" s="3" t="s">
        <v>2</v>
      </c>
      <c r="E320" s="3" t="s">
        <v>3</v>
      </c>
      <c r="F320" s="1"/>
      <c r="G320" s="3"/>
      <c r="H320" s="3"/>
      <c r="I320" s="3"/>
      <c r="J320" s="3" t="s">
        <v>2</v>
      </c>
      <c r="K320" s="3" t="s">
        <v>3</v>
      </c>
    </row>
    <row r="321" spans="1:11" x14ac:dyDescent="0.2">
      <c r="A321" s="4" t="s">
        <v>4</v>
      </c>
      <c r="B321" s="3" t="s">
        <v>5</v>
      </c>
      <c r="C321" s="3" t="s">
        <v>6</v>
      </c>
      <c r="D321" s="3" t="s">
        <v>7</v>
      </c>
      <c r="E321" s="3" t="s">
        <v>8</v>
      </c>
      <c r="F321" s="1"/>
      <c r="G321" s="4" t="s">
        <v>4</v>
      </c>
      <c r="H321" s="3" t="s">
        <v>5</v>
      </c>
      <c r="I321" s="3" t="s">
        <v>6</v>
      </c>
      <c r="J321" s="3" t="s">
        <v>7</v>
      </c>
      <c r="K321" s="3" t="s">
        <v>8</v>
      </c>
    </row>
    <row r="322" spans="1:11" ht="13.5" thickBot="1" x14ac:dyDescent="0.25">
      <c r="A322" s="11" t="s">
        <v>9</v>
      </c>
      <c r="B322" s="12" t="s">
        <v>10</v>
      </c>
      <c r="C322" s="12" t="s">
        <v>11</v>
      </c>
      <c r="D322" s="12" t="s">
        <v>12</v>
      </c>
      <c r="E322" s="12" t="s">
        <v>13</v>
      </c>
      <c r="F322" s="1"/>
      <c r="G322" s="11" t="s">
        <v>9</v>
      </c>
      <c r="H322" s="12" t="s">
        <v>10</v>
      </c>
      <c r="I322" s="12" t="s">
        <v>11</v>
      </c>
      <c r="J322" s="12" t="s">
        <v>12</v>
      </c>
      <c r="K322" s="12" t="s">
        <v>13</v>
      </c>
    </row>
    <row r="323" spans="1:11" ht="13.5" thickTop="1" x14ac:dyDescent="0.2"/>
    <row r="325" spans="1:11" s="2" customFormat="1" x14ac:dyDescent="0.2">
      <c r="A325" s="2" t="s">
        <v>27</v>
      </c>
      <c r="B325" s="2">
        <f>SUM(B327:B336)</f>
        <v>50</v>
      </c>
      <c r="C325" s="2">
        <f>SUM(C327:C336)</f>
        <v>51576</v>
      </c>
      <c r="D325" s="5">
        <f>SUM(D327:D336)</f>
        <v>736181362</v>
      </c>
      <c r="E325" s="5">
        <v>4835</v>
      </c>
      <c r="G325" s="2" t="s">
        <v>27</v>
      </c>
      <c r="H325" s="2">
        <f>SUM(H327:H336)</f>
        <v>2798</v>
      </c>
      <c r="I325" s="2">
        <f>SUM(I327:I336)</f>
        <v>138895</v>
      </c>
      <c r="J325" s="5">
        <f>SUM(J327:J336)</f>
        <v>1624600075</v>
      </c>
      <c r="K325" s="5">
        <v>3918</v>
      </c>
    </row>
    <row r="326" spans="1:11" x14ac:dyDescent="0.2">
      <c r="A326" s="9" t="s">
        <v>28</v>
      </c>
      <c r="G326" s="9" t="s">
        <v>28</v>
      </c>
    </row>
    <row r="327" spans="1:11" x14ac:dyDescent="0.2">
      <c r="A327" s="17" t="s">
        <v>15</v>
      </c>
      <c r="B327" s="9">
        <v>2</v>
      </c>
      <c r="C327" s="9">
        <v>0</v>
      </c>
      <c r="D327" s="9">
        <v>0</v>
      </c>
      <c r="E327" s="9">
        <v>0</v>
      </c>
      <c r="G327" s="17" t="s">
        <v>15</v>
      </c>
      <c r="H327" s="9">
        <v>94</v>
      </c>
      <c r="I327" s="9">
        <v>0</v>
      </c>
      <c r="J327" s="9">
        <v>62837</v>
      </c>
      <c r="K327" s="9">
        <v>3927</v>
      </c>
    </row>
    <row r="328" spans="1:11" x14ac:dyDescent="0.2">
      <c r="A328" s="9" t="s">
        <v>16</v>
      </c>
      <c r="B328" s="9">
        <v>5</v>
      </c>
      <c r="C328" s="9">
        <v>7</v>
      </c>
      <c r="D328" s="9">
        <v>153363</v>
      </c>
      <c r="E328" s="9">
        <v>7303</v>
      </c>
      <c r="G328" s="9" t="s">
        <v>16</v>
      </c>
      <c r="H328" s="9">
        <v>402</v>
      </c>
      <c r="I328" s="9">
        <v>981</v>
      </c>
      <c r="J328" s="9">
        <v>10930506</v>
      </c>
      <c r="K328" s="9">
        <v>3708</v>
      </c>
    </row>
    <row r="329" spans="1:11" x14ac:dyDescent="0.2">
      <c r="A329" s="9" t="s">
        <v>17</v>
      </c>
      <c r="B329" s="9">
        <v>1</v>
      </c>
      <c r="C329" s="9">
        <v>8</v>
      </c>
      <c r="D329" s="9">
        <v>64351</v>
      </c>
      <c r="E329" s="9">
        <v>2681</v>
      </c>
      <c r="G329" s="9" t="s">
        <v>17</v>
      </c>
      <c r="H329" s="9">
        <v>446</v>
      </c>
      <c r="I329" s="9">
        <v>2892</v>
      </c>
      <c r="J329" s="9">
        <v>28586741</v>
      </c>
      <c r="K329" s="9">
        <v>3268</v>
      </c>
    </row>
    <row r="330" spans="1:11" x14ac:dyDescent="0.2">
      <c r="A330" s="9" t="s">
        <v>48</v>
      </c>
      <c r="B330" s="9">
        <v>5</v>
      </c>
      <c r="C330" s="9">
        <v>59</v>
      </c>
      <c r="D330" s="9">
        <v>635014</v>
      </c>
      <c r="E330" s="9">
        <v>3671</v>
      </c>
      <c r="G330" s="9" t="s">
        <v>48</v>
      </c>
      <c r="H330" s="9">
        <v>378</v>
      </c>
      <c r="I330" s="9">
        <v>5196</v>
      </c>
      <c r="J330" s="9">
        <v>66355853</v>
      </c>
      <c r="K330" s="9">
        <v>4298</v>
      </c>
    </row>
    <row r="331" spans="1:11" x14ac:dyDescent="0.2">
      <c r="A331" s="9" t="s">
        <v>18</v>
      </c>
      <c r="B331" s="9">
        <v>2</v>
      </c>
      <c r="C331" s="9">
        <v>62</v>
      </c>
      <c r="D331" s="9">
        <v>703249</v>
      </c>
      <c r="E331" s="9">
        <v>3721</v>
      </c>
      <c r="G331" s="9" t="s">
        <v>18</v>
      </c>
      <c r="H331" s="9">
        <v>499</v>
      </c>
      <c r="I331" s="9">
        <v>16570</v>
      </c>
      <c r="J331" s="9">
        <v>204177142</v>
      </c>
      <c r="K331" s="9">
        <v>4119</v>
      </c>
    </row>
    <row r="332" spans="1:11" x14ac:dyDescent="0.2">
      <c r="A332" s="9" t="s">
        <v>19</v>
      </c>
      <c r="B332" s="9">
        <v>5</v>
      </c>
      <c r="C332" s="9">
        <v>314</v>
      </c>
      <c r="D332" s="9">
        <v>2176427</v>
      </c>
      <c r="E332" s="9">
        <v>2376</v>
      </c>
      <c r="G332" s="9" t="s">
        <v>19</v>
      </c>
      <c r="H332" s="9">
        <v>659</v>
      </c>
      <c r="I332" s="9">
        <v>47221</v>
      </c>
      <c r="J332" s="9">
        <v>526718788</v>
      </c>
      <c r="K332" s="9">
        <v>3739</v>
      </c>
    </row>
    <row r="333" spans="1:11" x14ac:dyDescent="0.2">
      <c r="A333" s="9" t="s">
        <v>20</v>
      </c>
      <c r="B333" s="9">
        <v>9</v>
      </c>
      <c r="C333" s="9">
        <v>1410</v>
      </c>
      <c r="D333" s="9">
        <v>11377610</v>
      </c>
      <c r="E333" s="9">
        <v>2753</v>
      </c>
      <c r="G333" s="9" t="s">
        <v>20</v>
      </c>
      <c r="H333" s="9">
        <v>266</v>
      </c>
      <c r="I333" s="9">
        <v>38224</v>
      </c>
      <c r="J333" s="9">
        <v>462086674</v>
      </c>
      <c r="K333" s="9">
        <v>4045</v>
      </c>
    </row>
    <row r="334" spans="1:11" x14ac:dyDescent="0.2">
      <c r="A334" s="9" t="s">
        <v>21</v>
      </c>
      <c r="B334" s="9">
        <v>5</v>
      </c>
      <c r="C334" s="9">
        <v>1694</v>
      </c>
      <c r="D334" s="9">
        <v>15252717</v>
      </c>
      <c r="E334" s="9">
        <v>3082</v>
      </c>
      <c r="G334" s="9" t="s">
        <v>21</v>
      </c>
      <c r="H334" s="9">
        <v>45</v>
      </c>
      <c r="I334" s="9">
        <v>14844</v>
      </c>
      <c r="J334" s="9">
        <v>173850188</v>
      </c>
      <c r="K334" s="9">
        <v>3935</v>
      </c>
    </row>
    <row r="335" spans="1:11" x14ac:dyDescent="0.2">
      <c r="A335" s="9" t="s">
        <v>23</v>
      </c>
      <c r="B335" s="9">
        <v>4</v>
      </c>
      <c r="C335" s="9">
        <v>2573</v>
      </c>
      <c r="D335" s="9">
        <v>12544621</v>
      </c>
      <c r="E335" s="9">
        <v>1668</v>
      </c>
      <c r="G335" s="9" t="s">
        <v>23</v>
      </c>
      <c r="H335" s="9">
        <v>7</v>
      </c>
      <c r="I335" s="9">
        <v>5310</v>
      </c>
      <c r="J335" s="9">
        <v>68340370</v>
      </c>
      <c r="K335" s="9">
        <v>4405</v>
      </c>
    </row>
    <row r="336" spans="1:11" x14ac:dyDescent="0.2">
      <c r="A336" s="9" t="s">
        <v>24</v>
      </c>
      <c r="B336" s="9">
        <v>12</v>
      </c>
      <c r="C336" s="9">
        <v>45449</v>
      </c>
      <c r="D336" s="9">
        <v>693274010</v>
      </c>
      <c r="E336" s="9">
        <v>5161</v>
      </c>
      <c r="G336" s="9" t="s">
        <v>24</v>
      </c>
      <c r="H336" s="9">
        <v>2</v>
      </c>
      <c r="I336" s="9">
        <v>7657</v>
      </c>
      <c r="J336" s="9">
        <v>83490976</v>
      </c>
      <c r="K336" s="9">
        <v>3615</v>
      </c>
    </row>
    <row r="338" spans="1:11" x14ac:dyDescent="0.2">
      <c r="E338" s="9" t="s">
        <v>28</v>
      </c>
    </row>
    <row r="340" spans="1:11" x14ac:dyDescent="0.2">
      <c r="A340" s="19" t="s">
        <v>44</v>
      </c>
      <c r="B340" s="19"/>
      <c r="C340" s="19"/>
      <c r="D340" s="19"/>
      <c r="E340" s="19"/>
      <c r="F340" s="1"/>
      <c r="G340" s="19" t="s">
        <v>45</v>
      </c>
      <c r="H340" s="19"/>
      <c r="I340" s="19"/>
      <c r="J340" s="19"/>
      <c r="K340" s="19"/>
    </row>
    <row r="341" spans="1:1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">
      <c r="A342" s="3"/>
      <c r="B342" s="3"/>
      <c r="C342" s="3"/>
      <c r="D342" s="3" t="s">
        <v>2</v>
      </c>
      <c r="E342" s="3" t="s">
        <v>3</v>
      </c>
      <c r="F342" s="1"/>
      <c r="G342" s="3"/>
      <c r="H342" s="3"/>
      <c r="I342" s="3"/>
      <c r="J342" s="3" t="s">
        <v>2</v>
      </c>
      <c r="K342" s="3" t="s">
        <v>3</v>
      </c>
    </row>
    <row r="343" spans="1:11" x14ac:dyDescent="0.2">
      <c r="A343" s="4" t="s">
        <v>4</v>
      </c>
      <c r="B343" s="3" t="s">
        <v>5</v>
      </c>
      <c r="C343" s="3" t="s">
        <v>6</v>
      </c>
      <c r="D343" s="3" t="s">
        <v>7</v>
      </c>
      <c r="E343" s="3" t="s">
        <v>8</v>
      </c>
      <c r="F343" s="1"/>
      <c r="G343" s="4" t="s">
        <v>4</v>
      </c>
      <c r="H343" s="3" t="s">
        <v>5</v>
      </c>
      <c r="I343" s="3" t="s">
        <v>6</v>
      </c>
      <c r="J343" s="3" t="s">
        <v>7</v>
      </c>
      <c r="K343" s="3" t="s">
        <v>8</v>
      </c>
    </row>
    <row r="344" spans="1:11" ht="13.5" thickBot="1" x14ac:dyDescent="0.25">
      <c r="A344" s="11" t="s">
        <v>9</v>
      </c>
      <c r="B344" s="12" t="s">
        <v>10</v>
      </c>
      <c r="C344" s="12" t="s">
        <v>11</v>
      </c>
      <c r="D344" s="12" t="s">
        <v>12</v>
      </c>
      <c r="E344" s="12" t="s">
        <v>13</v>
      </c>
      <c r="F344" s="1"/>
      <c r="G344" s="11" t="s">
        <v>9</v>
      </c>
      <c r="H344" s="12" t="s">
        <v>10</v>
      </c>
      <c r="I344" s="12" t="s">
        <v>11</v>
      </c>
      <c r="J344" s="12" t="s">
        <v>12</v>
      </c>
      <c r="K344" s="12" t="s">
        <v>13</v>
      </c>
    </row>
    <row r="345" spans="1:11" ht="13.5" thickTop="1" x14ac:dyDescent="0.2"/>
    <row r="347" spans="1:11" s="2" customFormat="1" x14ac:dyDescent="0.2">
      <c r="A347" s="2" t="s">
        <v>27</v>
      </c>
      <c r="B347" s="2">
        <f>SUM(B349:B358)</f>
        <v>1074</v>
      </c>
      <c r="C347" s="2">
        <f>SUM(C349:C358)</f>
        <v>79171</v>
      </c>
      <c r="D347" s="5">
        <f>SUM(D349:D358)</f>
        <v>876128581</v>
      </c>
      <c r="E347" s="5">
        <v>3716</v>
      </c>
      <c r="G347" s="2" t="s">
        <v>27</v>
      </c>
      <c r="H347" s="2">
        <f>SUM(H349:H358)</f>
        <v>126727</v>
      </c>
      <c r="I347" s="2">
        <f>SUM(I349:I358)</f>
        <v>1442134</v>
      </c>
      <c r="J347" s="5">
        <f>SUM(J349:J358)</f>
        <v>23313960242</v>
      </c>
      <c r="K347" s="5">
        <v>5403</v>
      </c>
    </row>
    <row r="348" spans="1:11" x14ac:dyDescent="0.2">
      <c r="A348" s="9" t="s">
        <v>28</v>
      </c>
      <c r="G348" s="9" t="s">
        <v>28</v>
      </c>
    </row>
    <row r="349" spans="1:11" x14ac:dyDescent="0.2">
      <c r="A349" s="17">
        <v>0</v>
      </c>
      <c r="B349" s="9">
        <v>20</v>
      </c>
      <c r="C349" s="9">
        <v>0</v>
      </c>
      <c r="D349" s="9">
        <v>37601</v>
      </c>
      <c r="E349" s="9">
        <v>9400</v>
      </c>
      <c r="G349" s="17" t="s">
        <v>15</v>
      </c>
      <c r="H349" s="9">
        <v>20967</v>
      </c>
      <c r="I349" s="9">
        <v>0</v>
      </c>
      <c r="J349" s="9">
        <v>124447122</v>
      </c>
      <c r="K349" s="9">
        <v>6235</v>
      </c>
    </row>
    <row r="350" spans="1:11" x14ac:dyDescent="0.2">
      <c r="A350" s="9" t="s">
        <v>16</v>
      </c>
      <c r="B350" s="9">
        <v>46</v>
      </c>
      <c r="C350" s="9">
        <v>86</v>
      </c>
      <c r="D350" s="9">
        <v>892643</v>
      </c>
      <c r="E350" s="9">
        <v>3751</v>
      </c>
      <c r="G350" s="9" t="s">
        <v>16</v>
      </c>
      <c r="H350" s="9">
        <v>62716</v>
      </c>
      <c r="I350" s="9">
        <v>109068</v>
      </c>
      <c r="J350" s="9">
        <v>2050123350</v>
      </c>
      <c r="K350" s="9">
        <v>6331</v>
      </c>
    </row>
    <row r="351" spans="1:11" x14ac:dyDescent="0.2">
      <c r="A351" s="9" t="s">
        <v>17</v>
      </c>
      <c r="B351" s="9">
        <v>49</v>
      </c>
      <c r="C351" s="9">
        <v>299</v>
      </c>
      <c r="D351" s="9">
        <v>2154888</v>
      </c>
      <c r="E351" s="9">
        <v>2368</v>
      </c>
      <c r="G351" s="9" t="s">
        <v>17</v>
      </c>
      <c r="H351" s="9">
        <v>16452</v>
      </c>
      <c r="I351" s="9">
        <v>109229</v>
      </c>
      <c r="J351" s="9">
        <v>1577472741</v>
      </c>
      <c r="K351" s="9">
        <v>4873</v>
      </c>
    </row>
    <row r="352" spans="1:11" x14ac:dyDescent="0.2">
      <c r="A352" s="9" t="s">
        <v>48</v>
      </c>
      <c r="B352" s="9">
        <v>57</v>
      </c>
      <c r="C352" s="9">
        <v>852</v>
      </c>
      <c r="D352" s="9">
        <v>9692266</v>
      </c>
      <c r="E352" s="9">
        <v>3808</v>
      </c>
      <c r="G352" s="9" t="s">
        <v>48</v>
      </c>
      <c r="H352" s="9">
        <v>12718</v>
      </c>
      <c r="I352" s="9">
        <v>173059</v>
      </c>
      <c r="J352" s="9">
        <v>2231699009</v>
      </c>
      <c r="K352" s="9">
        <v>4342</v>
      </c>
    </row>
    <row r="353" spans="1:11" x14ac:dyDescent="0.2">
      <c r="A353" s="9" t="s">
        <v>18</v>
      </c>
      <c r="B353" s="9">
        <v>187</v>
      </c>
      <c r="C353" s="9">
        <v>6885</v>
      </c>
      <c r="D353" s="9">
        <v>79613006</v>
      </c>
      <c r="E353" s="9">
        <v>3856</v>
      </c>
      <c r="G353" s="9" t="s">
        <v>18</v>
      </c>
      <c r="H353" s="9">
        <v>8976</v>
      </c>
      <c r="I353" s="9">
        <v>268916</v>
      </c>
      <c r="J353" s="9">
        <v>3628581714</v>
      </c>
      <c r="K353" s="9">
        <v>4543</v>
      </c>
    </row>
    <row r="354" spans="1:11" x14ac:dyDescent="0.2">
      <c r="A354" s="9" t="s">
        <v>19</v>
      </c>
      <c r="B354" s="9">
        <v>516</v>
      </c>
      <c r="C354" s="9">
        <v>37200</v>
      </c>
      <c r="D354" s="9">
        <v>398696051</v>
      </c>
      <c r="E354" s="9">
        <v>3594</v>
      </c>
      <c r="G354" s="9" t="s">
        <v>19</v>
      </c>
      <c r="H354" s="9">
        <v>2832</v>
      </c>
      <c r="I354" s="9">
        <v>193914</v>
      </c>
      <c r="J354" s="9">
        <v>2903161967</v>
      </c>
      <c r="K354" s="9">
        <v>5018</v>
      </c>
    </row>
    <row r="355" spans="1:11" x14ac:dyDescent="0.2">
      <c r="A355" s="9" t="s">
        <v>20</v>
      </c>
      <c r="B355" s="9">
        <v>177</v>
      </c>
      <c r="C355" s="9">
        <v>24503</v>
      </c>
      <c r="D355" s="9">
        <v>293348601</v>
      </c>
      <c r="E355" s="9">
        <v>4014</v>
      </c>
      <c r="G355" s="9" t="s">
        <v>20</v>
      </c>
      <c r="H355" s="9">
        <v>1484</v>
      </c>
      <c r="I355" s="9">
        <v>221215</v>
      </c>
      <c r="J355" s="9">
        <v>3618881576</v>
      </c>
      <c r="K355" s="9">
        <v>5477</v>
      </c>
    </row>
    <row r="356" spans="1:11" x14ac:dyDescent="0.2">
      <c r="A356" s="9" t="s">
        <v>21</v>
      </c>
      <c r="B356" s="9">
        <v>19</v>
      </c>
      <c r="C356" s="9">
        <v>6202</v>
      </c>
      <c r="D356" s="9">
        <v>61799621</v>
      </c>
      <c r="E356" s="9">
        <v>3369</v>
      </c>
      <c r="G356" s="9" t="s">
        <v>21</v>
      </c>
      <c r="H356" s="9">
        <v>373</v>
      </c>
      <c r="I356" s="9">
        <v>129115</v>
      </c>
      <c r="J356" s="9">
        <v>2387166152</v>
      </c>
      <c r="K356" s="9">
        <v>6178</v>
      </c>
    </row>
    <row r="357" spans="1:11" x14ac:dyDescent="0.2">
      <c r="A357" s="9" t="s">
        <v>23</v>
      </c>
      <c r="B357" s="9">
        <v>2</v>
      </c>
      <c r="C357" s="9">
        <v>1896</v>
      </c>
      <c r="D357" s="9">
        <v>13510643</v>
      </c>
      <c r="E357" s="9">
        <v>2517</v>
      </c>
      <c r="G357" s="9" t="s">
        <v>23</v>
      </c>
      <c r="H357" s="9">
        <v>144</v>
      </c>
      <c r="I357" s="9">
        <v>95792</v>
      </c>
      <c r="J357" s="9">
        <v>1939969887</v>
      </c>
      <c r="K357" s="9">
        <v>6780</v>
      </c>
    </row>
    <row r="358" spans="1:11" x14ac:dyDescent="0.2">
      <c r="A358" s="9" t="s">
        <v>24</v>
      </c>
      <c r="B358" s="9">
        <v>1</v>
      </c>
      <c r="C358" s="9">
        <v>1248</v>
      </c>
      <c r="D358" s="9">
        <v>16383261</v>
      </c>
      <c r="E358" s="9">
        <v>4433</v>
      </c>
      <c r="G358" s="9" t="s">
        <v>24</v>
      </c>
      <c r="H358" s="9">
        <v>65</v>
      </c>
      <c r="I358" s="9">
        <v>141826</v>
      </c>
      <c r="J358" s="9">
        <v>2852456724</v>
      </c>
      <c r="K358" s="9">
        <v>6738</v>
      </c>
    </row>
    <row r="360" spans="1:11" x14ac:dyDescent="0.2">
      <c r="A360" s="15"/>
      <c r="B360" s="15"/>
      <c r="C360" s="8"/>
      <c r="D360" s="8"/>
      <c r="E360" s="8"/>
      <c r="F360" s="8"/>
      <c r="G360" s="8"/>
      <c r="H360" s="8"/>
      <c r="I360" s="8"/>
    </row>
    <row r="361" spans="1:11" x14ac:dyDescent="0.2">
      <c r="A361" s="21" t="s">
        <v>53</v>
      </c>
      <c r="B361" s="21"/>
      <c r="C361" s="21"/>
      <c r="D361" s="21"/>
      <c r="E361" s="21"/>
      <c r="F361" s="21"/>
      <c r="G361" s="21"/>
      <c r="H361" s="21"/>
      <c r="I361" s="21"/>
    </row>
    <row r="363" spans="1:11" x14ac:dyDescent="0.2">
      <c r="K363" s="18"/>
    </row>
  </sheetData>
  <mergeCells count="53">
    <mergeCell ref="A361:I361"/>
    <mergeCell ref="A4:K4"/>
    <mergeCell ref="A5:K5"/>
    <mergeCell ref="A183:E183"/>
    <mergeCell ref="A58:K58"/>
    <mergeCell ref="A107:K107"/>
    <mergeCell ref="A108:K108"/>
    <mergeCell ref="A159:K159"/>
    <mergeCell ref="A160:K160"/>
    <mergeCell ref="A82:E82"/>
    <mergeCell ref="G82:K82"/>
    <mergeCell ref="G109:K109"/>
    <mergeCell ref="A131:E131"/>
    <mergeCell ref="G131:K131"/>
    <mergeCell ref="A109:E109"/>
    <mergeCell ref="A152:I152"/>
    <mergeCell ref="A340:E340"/>
    <mergeCell ref="G340:K340"/>
    <mergeCell ref="A237:E237"/>
    <mergeCell ref="G237:K237"/>
    <mergeCell ref="A264:E264"/>
    <mergeCell ref="G264:K264"/>
    <mergeCell ref="A286:E286"/>
    <mergeCell ref="G286:K286"/>
    <mergeCell ref="A261:K261"/>
    <mergeCell ref="A315:K315"/>
    <mergeCell ref="A262:K262"/>
    <mergeCell ref="A316:K316"/>
    <mergeCell ref="G318:K318"/>
    <mergeCell ref="A257:I257"/>
    <mergeCell ref="A306:I306"/>
    <mergeCell ref="A7:E7"/>
    <mergeCell ref="A103:I103"/>
    <mergeCell ref="A102:I102"/>
    <mergeCell ref="A106:K106"/>
    <mergeCell ref="G7:K7"/>
    <mergeCell ref="A29:E29"/>
    <mergeCell ref="G29:K29"/>
    <mergeCell ref="A60:E60"/>
    <mergeCell ref="G60:K60"/>
    <mergeCell ref="A49:I49"/>
    <mergeCell ref="A57:K57"/>
    <mergeCell ref="A215:E215"/>
    <mergeCell ref="G215:K215"/>
    <mergeCell ref="A318:E318"/>
    <mergeCell ref="A158:K158"/>
    <mergeCell ref="A212:K212"/>
    <mergeCell ref="G183:K183"/>
    <mergeCell ref="A213:K213"/>
    <mergeCell ref="A184:E184"/>
    <mergeCell ref="G161:K161"/>
    <mergeCell ref="A205:I205"/>
    <mergeCell ref="A161:E161"/>
  </mergeCells>
  <phoneticPr fontId="0" type="noConversion"/>
  <pageMargins left="1.1499999999999999" right="0.75" top="0.55000000000000004" bottom="0.49" header="0.5" footer="0.5"/>
  <pageSetup scale="80" fitToWidth="7" orientation="landscape" r:id="rId1"/>
  <headerFooter alignWithMargins="0"/>
  <rowBreaks count="4" manualBreakCount="4">
    <brk id="53" max="16383" man="1"/>
    <brk id="102" max="16383" man="1"/>
    <brk id="154" max="16383" man="1"/>
    <brk id="2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Schroeder</dc:creator>
  <cp:lastModifiedBy>Gary Reid II</cp:lastModifiedBy>
  <cp:lastPrinted>2025-01-09T16:50:01Z</cp:lastPrinted>
  <dcterms:created xsi:type="dcterms:W3CDTF">2002-12-20T22:52:14Z</dcterms:created>
  <dcterms:modified xsi:type="dcterms:W3CDTF">2025-01-30T16:56:15Z</dcterms:modified>
</cp:coreProperties>
</file>