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97AB95B6-0FC3-4439-B21B-9E2623CACCDF}" xr6:coauthVersionLast="36" xr6:coauthVersionMax="36" xr10:uidLastSave="{00000000-0000-0000-0000-000000000000}"/>
  <bookViews>
    <workbookView xWindow="0" yWindow="0" windowWidth="17265" windowHeight="8850" xr2:uid="{CFBB7C57-9F0D-4D45-B61D-63852F5D53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14" i="1" s="1"/>
  <c r="G8" i="1"/>
  <c r="I8" i="1" s="1"/>
  <c r="I10" i="1" l="1"/>
  <c r="I14" i="1"/>
  <c r="I17" i="1"/>
  <c r="I18" i="1"/>
  <c r="I21" i="1"/>
  <c r="I22" i="1"/>
  <c r="I15" i="1"/>
  <c r="I16" i="1"/>
  <c r="I19" i="1"/>
  <c r="I20" i="1"/>
  <c r="I11" i="1"/>
  <c r="I23" i="1"/>
  <c r="I12" i="1"/>
  <c r="I24" i="1"/>
  <c r="I13" i="1"/>
  <c r="I25" i="1"/>
  <c r="E20" i="1"/>
  <c r="E21" i="1"/>
  <c r="E25" i="1"/>
  <c r="E22" i="1"/>
  <c r="E19" i="1"/>
  <c r="E16" i="1"/>
  <c r="E13" i="1"/>
  <c r="E10" i="1"/>
  <c r="E24" i="1"/>
  <c r="E18" i="1"/>
  <c r="E15" i="1"/>
  <c r="E12" i="1"/>
  <c r="E8" i="1"/>
  <c r="E17" i="1"/>
  <c r="E23" i="1"/>
  <c r="E1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37DFC78-5269-47EB-977D-4001B456E101}" keepAlive="1" name="Query - Step 4 Table 17" description="Connection to the 'Step 4 Table 17' query in the workbook." type="5" refreshedVersion="6" background="1" saveData="1">
    <dbPr connection="Provider=Microsoft.Mashup.OleDb.1;Data Source=$Workbook$;Location=Step 4 Table 17;Extended Properties=&quot;&quot;" command="SELECT * FROM [Step 4 Table 17]"/>
  </connection>
</connections>
</file>

<file path=xl/sharedStrings.xml><?xml version="1.0" encoding="utf-8"?>
<sst xmlns="http://schemas.openxmlformats.org/spreadsheetml/2006/main" count="28" uniqueCount="26">
  <si>
    <t>0-500</t>
  </si>
  <si>
    <t>Percent</t>
  </si>
  <si>
    <t>March</t>
  </si>
  <si>
    <t>Average Monthly Wage</t>
  </si>
  <si>
    <t>Establishments</t>
  </si>
  <si>
    <t>of Total</t>
  </si>
  <si>
    <t>Employment</t>
  </si>
  <si>
    <t>Total</t>
  </si>
  <si>
    <t>501-1,000</t>
  </si>
  <si>
    <t>1,001-1,500</t>
  </si>
  <si>
    <t>1,501-2,000</t>
  </si>
  <si>
    <t>2,001-2,500</t>
  </si>
  <si>
    <t>2,501-3,000</t>
  </si>
  <si>
    <t>3,001-3,500</t>
  </si>
  <si>
    <t>3,501-4,000</t>
  </si>
  <si>
    <t>4,001-4,500</t>
  </si>
  <si>
    <t>4,501-5,000</t>
  </si>
  <si>
    <t>5,001-5,500</t>
  </si>
  <si>
    <t>5,501-6,000</t>
  </si>
  <si>
    <t>6,001-6,500</t>
  </si>
  <si>
    <t>6,501 -7,000</t>
  </si>
  <si>
    <t>7,001-7,500</t>
  </si>
  <si>
    <t>7,500 +</t>
  </si>
  <si>
    <t>BY AVERAGE MONTHLY WAGE, FIRST QUARTER 2023</t>
  </si>
  <si>
    <t xml:space="preserve">TABLE 17. UTAH ESTABLISHMENTS AND EMPLOYMENT </t>
  </si>
  <si>
    <t>SOURCE:  Utah Department of Workforce Services, Workforce Research &amp; Analysis, Quarterly Census of Employment and Wages,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</si>
</sst>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3" borderId="0" xfId="0" applyFill="1" applyBorder="1"/>
    <xf numFmtId="164" fontId="0" fillId="3" borderId="0" xfId="0" applyNumberFormat="1" applyFill="1" applyBorder="1"/>
    <xf numFmtId="0" fontId="2" fillId="3" borderId="0" xfId="0" applyFont="1" applyFill="1" applyBorder="1"/>
    <xf numFmtId="164" fontId="2" fillId="3" borderId="0" xfId="0" applyNumberFormat="1" applyFont="1" applyFill="1" applyBorder="1" applyAlignment="1">
      <alignment horizontal="right"/>
    </xf>
    <xf numFmtId="164" fontId="2" fillId="3" borderId="0" xfId="0" applyNumberFormat="1" applyFont="1" applyFill="1" applyBorder="1"/>
    <xf numFmtId="0" fontId="2" fillId="3" borderId="0" xfId="0" applyFont="1" applyFill="1" applyBorder="1" applyAlignment="1">
      <alignment horizontal="right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164" fontId="2" fillId="4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/>
    <xf numFmtId="3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" fontId="6" fillId="0" borderId="0" xfId="0" applyNumberFormat="1" applyFont="1" applyBorder="1"/>
    <xf numFmtId="0" fontId="5" fillId="0" borderId="0" xfId="0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" fontId="1" fillId="0" borderId="0" xfId="0" applyNumberFormat="1" applyFont="1" applyBorder="1"/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0" xfId="0" applyFont="1"/>
    <xf numFmtId="0" fontId="5" fillId="0" borderId="2" xfId="0" applyFont="1" applyFill="1" applyBorder="1"/>
    <xf numFmtId="164" fontId="5" fillId="0" borderId="2" xfId="0" applyNumberFormat="1" applyFont="1" applyFill="1" applyBorder="1"/>
    <xf numFmtId="0" fontId="9" fillId="0" borderId="1" xfId="0" applyFont="1" applyBorder="1"/>
    <xf numFmtId="0" fontId="4" fillId="0" borderId="0" xfId="0" applyFont="1" applyFill="1" applyBorder="1"/>
    <xf numFmtId="0" fontId="3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D6EC-5D30-402B-BF00-CBD09BCFC6A2}">
  <sheetPr>
    <pageSetUpPr fitToPage="1"/>
  </sheetPr>
  <dimension ref="A1:J27"/>
  <sheetViews>
    <sheetView tabSelected="1" workbookViewId="0">
      <selection activeCell="I13" sqref="I13"/>
    </sheetView>
  </sheetViews>
  <sheetFormatPr defaultRowHeight="15" x14ac:dyDescent="0.25"/>
  <cols>
    <col min="1" max="1" width="22.5703125" bestFit="1" customWidth="1"/>
    <col min="7" max="7" width="12.28515625" bestFit="1" customWidth="1"/>
    <col min="9" max="9" width="8" bestFit="1" customWidth="1"/>
  </cols>
  <sheetData>
    <row r="1" spans="1:10" x14ac:dyDescent="0.25">
      <c r="A1" s="31"/>
      <c r="B1" s="31"/>
      <c r="C1" s="31"/>
      <c r="D1" s="31"/>
      <c r="E1" s="31"/>
      <c r="F1" s="31"/>
      <c r="G1" s="31"/>
      <c r="H1" s="31"/>
      <c r="I1" s="31"/>
    </row>
    <row r="2" spans="1:10" x14ac:dyDescent="0.25">
      <c r="A2" s="32" t="s">
        <v>24</v>
      </c>
      <c r="B2" s="33"/>
      <c r="C2" s="33"/>
      <c r="D2" s="33"/>
      <c r="E2" s="33"/>
      <c r="F2" s="33"/>
      <c r="G2" s="33"/>
      <c r="H2" s="33"/>
      <c r="I2" s="33"/>
    </row>
    <row r="3" spans="1:10" x14ac:dyDescent="0.25">
      <c r="A3" s="32" t="s">
        <v>23</v>
      </c>
      <c r="B3" s="33"/>
      <c r="C3" s="33"/>
      <c r="D3" s="33"/>
      <c r="E3" s="33"/>
      <c r="F3" s="33"/>
      <c r="G3" s="33"/>
      <c r="H3" s="33"/>
      <c r="I3" s="33"/>
    </row>
    <row r="4" spans="1:10" x14ac:dyDescent="0.25">
      <c r="A4" s="1"/>
      <c r="B4" s="1"/>
      <c r="C4" s="1"/>
      <c r="D4" s="1"/>
      <c r="E4" s="2"/>
      <c r="F4" s="2"/>
      <c r="G4" s="1"/>
      <c r="H4" s="1"/>
      <c r="I4" s="1"/>
    </row>
    <row r="5" spans="1:10" x14ac:dyDescent="0.25">
      <c r="A5" s="3"/>
      <c r="B5" s="3"/>
      <c r="C5" s="3"/>
      <c r="D5" s="3"/>
      <c r="E5" s="4" t="s">
        <v>1</v>
      </c>
      <c r="F5" s="5"/>
      <c r="G5" s="6" t="s">
        <v>2</v>
      </c>
      <c r="H5" s="3"/>
      <c r="I5" s="6" t="s">
        <v>1</v>
      </c>
    </row>
    <row r="6" spans="1:10" ht="15.75" thickBot="1" x14ac:dyDescent="0.3">
      <c r="A6" s="7" t="s">
        <v>3</v>
      </c>
      <c r="B6" s="7"/>
      <c r="C6" s="8" t="s">
        <v>4</v>
      </c>
      <c r="D6" s="7"/>
      <c r="E6" s="9" t="s">
        <v>5</v>
      </c>
      <c r="F6" s="10"/>
      <c r="G6" s="8" t="s">
        <v>6</v>
      </c>
      <c r="H6" s="7"/>
      <c r="I6" s="8" t="s">
        <v>5</v>
      </c>
    </row>
    <row r="7" spans="1:10" ht="15.75" thickTop="1" x14ac:dyDescent="0.25">
      <c r="A7" s="28"/>
      <c r="B7" s="28"/>
      <c r="C7" s="28"/>
      <c r="D7" s="28"/>
      <c r="E7" s="29"/>
      <c r="F7" s="29"/>
      <c r="G7" s="29"/>
      <c r="H7" s="28"/>
      <c r="I7" s="28"/>
      <c r="J7" s="12"/>
    </row>
    <row r="8" spans="1:10" x14ac:dyDescent="0.25">
      <c r="A8" s="18" t="s">
        <v>7</v>
      </c>
      <c r="B8" s="19"/>
      <c r="C8" s="19">
        <f>SUM(C10:C25)</f>
        <v>130960</v>
      </c>
      <c r="D8" s="20"/>
      <c r="E8" s="21">
        <f>+C8/$C$8</f>
        <v>1</v>
      </c>
      <c r="F8" s="21"/>
      <c r="G8" s="19">
        <f>SUM(G10:G25)</f>
        <v>1707187</v>
      </c>
      <c r="H8" s="20"/>
      <c r="I8" s="21">
        <f>+G8/$G$8</f>
        <v>1</v>
      </c>
      <c r="J8" s="12"/>
    </row>
    <row r="9" spans="1:10" x14ac:dyDescent="0.25">
      <c r="A9" s="18"/>
      <c r="B9" s="19"/>
      <c r="C9" s="19"/>
      <c r="D9" s="20"/>
      <c r="E9" s="21"/>
      <c r="F9" s="21"/>
      <c r="G9" s="19"/>
      <c r="H9" s="20"/>
      <c r="I9" s="21"/>
      <c r="J9" s="12"/>
    </row>
    <row r="10" spans="1:10" x14ac:dyDescent="0.25">
      <c r="A10" s="22" t="s">
        <v>0</v>
      </c>
      <c r="B10" s="22"/>
      <c r="C10" s="23">
        <v>20686.75</v>
      </c>
      <c r="D10" s="24"/>
      <c r="E10" s="25">
        <f t="shared" ref="E10:E25" si="0">+C10/$C$8</f>
        <v>0.15796235491753208</v>
      </c>
      <c r="F10" s="25"/>
      <c r="G10" s="23">
        <v>15729.875</v>
      </c>
      <c r="H10" s="24"/>
      <c r="I10" s="25">
        <f t="shared" ref="I10:I25" si="1">+G10/$G$8</f>
        <v>9.2139144686551617E-3</v>
      </c>
      <c r="J10" s="12"/>
    </row>
    <row r="11" spans="1:10" x14ac:dyDescent="0.25">
      <c r="A11" s="22" t="s">
        <v>8</v>
      </c>
      <c r="B11" s="22"/>
      <c r="C11" s="23">
        <v>7655.75</v>
      </c>
      <c r="D11" s="24"/>
      <c r="E11" s="25">
        <f t="shared" si="0"/>
        <v>5.8458689676237019E-2</v>
      </c>
      <c r="F11" s="25"/>
      <c r="G11" s="23">
        <v>80383.875</v>
      </c>
      <c r="H11" s="24"/>
      <c r="I11" s="25">
        <f t="shared" si="1"/>
        <v>4.7085571176444053E-2</v>
      </c>
      <c r="J11" s="12"/>
    </row>
    <row r="12" spans="1:10" x14ac:dyDescent="0.25">
      <c r="A12" s="22" t="s">
        <v>9</v>
      </c>
      <c r="B12" s="22"/>
      <c r="C12" s="23">
        <v>9288.75</v>
      </c>
      <c r="D12" s="24"/>
      <c r="E12" s="25">
        <f t="shared" si="0"/>
        <v>7.0928145998778253E-2</v>
      </c>
      <c r="F12" s="25"/>
      <c r="G12" s="23">
        <v>109423.875</v>
      </c>
      <c r="H12" s="24"/>
      <c r="I12" s="25">
        <f t="shared" si="1"/>
        <v>6.4096009986017929E-2</v>
      </c>
      <c r="J12" s="12"/>
    </row>
    <row r="13" spans="1:10" x14ac:dyDescent="0.25">
      <c r="A13" s="22" t="s">
        <v>10</v>
      </c>
      <c r="B13" s="22"/>
      <c r="C13" s="23">
        <v>9130.75</v>
      </c>
      <c r="D13" s="24"/>
      <c r="E13" s="25">
        <f t="shared" si="0"/>
        <v>6.9721670739156999E-2</v>
      </c>
      <c r="F13" s="25"/>
      <c r="G13" s="23">
        <v>121950.875</v>
      </c>
      <c r="H13" s="24"/>
      <c r="I13" s="25">
        <f t="shared" si="1"/>
        <v>7.1433811878839279E-2</v>
      </c>
      <c r="J13" s="12"/>
    </row>
    <row r="14" spans="1:10" x14ac:dyDescent="0.25">
      <c r="A14" s="22" t="s">
        <v>11</v>
      </c>
      <c r="B14" s="22"/>
      <c r="C14" s="23">
        <v>8891.75</v>
      </c>
      <c r="D14" s="24"/>
      <c r="E14" s="25">
        <f t="shared" si="0"/>
        <v>6.789668601099573E-2</v>
      </c>
      <c r="F14" s="25"/>
      <c r="G14" s="23">
        <v>131880.875</v>
      </c>
      <c r="H14" s="24"/>
      <c r="I14" s="25">
        <f t="shared" si="1"/>
        <v>7.7250397876741095E-2</v>
      </c>
      <c r="J14" s="12"/>
    </row>
    <row r="15" spans="1:10" x14ac:dyDescent="0.25">
      <c r="A15" s="22" t="s">
        <v>12</v>
      </c>
      <c r="B15" s="22"/>
      <c r="C15" s="23">
        <v>8358.75</v>
      </c>
      <c r="D15" s="24"/>
      <c r="E15" s="25">
        <f t="shared" si="0"/>
        <v>6.3826740989615147E-2</v>
      </c>
      <c r="F15" s="25"/>
      <c r="G15" s="23">
        <v>134527.875</v>
      </c>
      <c r="H15" s="24"/>
      <c r="I15" s="25">
        <f t="shared" si="1"/>
        <v>7.8800901717269403E-2</v>
      </c>
      <c r="J15" s="12"/>
    </row>
    <row r="16" spans="1:10" x14ac:dyDescent="0.25">
      <c r="A16" s="22" t="s">
        <v>13</v>
      </c>
      <c r="B16" s="22"/>
      <c r="C16" s="23">
        <v>7621.75</v>
      </c>
      <c r="D16" s="24"/>
      <c r="E16" s="25">
        <f t="shared" si="0"/>
        <v>5.8199068417837507E-2</v>
      </c>
      <c r="F16" s="25"/>
      <c r="G16" s="23">
        <v>119708.875</v>
      </c>
      <c r="H16" s="24"/>
      <c r="I16" s="25">
        <f t="shared" si="1"/>
        <v>7.0120540397742015E-2</v>
      </c>
      <c r="J16" s="12"/>
    </row>
    <row r="17" spans="1:10" x14ac:dyDescent="0.25">
      <c r="A17" s="22" t="s">
        <v>14</v>
      </c>
      <c r="B17" s="22"/>
      <c r="C17" s="23">
        <v>6514.75</v>
      </c>
      <c r="D17" s="24"/>
      <c r="E17" s="25">
        <f t="shared" si="0"/>
        <v>4.974610568112401E-2</v>
      </c>
      <c r="F17" s="25"/>
      <c r="G17" s="23">
        <v>115496.875</v>
      </c>
      <c r="H17" s="24"/>
      <c r="I17" s="25">
        <f t="shared" si="1"/>
        <v>6.7653323859659192E-2</v>
      </c>
      <c r="J17" s="12"/>
    </row>
    <row r="18" spans="1:10" x14ac:dyDescent="0.25">
      <c r="A18" s="22" t="s">
        <v>15</v>
      </c>
      <c r="B18" s="22"/>
      <c r="C18" s="23">
        <v>6293.75</v>
      </c>
      <c r="D18" s="24"/>
      <c r="E18" s="25">
        <f t="shared" si="0"/>
        <v>4.8058567501527184E-2</v>
      </c>
      <c r="F18" s="25"/>
      <c r="G18" s="23">
        <v>123235.875</v>
      </c>
      <c r="H18" s="24"/>
      <c r="I18" s="25">
        <f t="shared" si="1"/>
        <v>7.2186512080984686E-2</v>
      </c>
      <c r="J18" s="12"/>
    </row>
    <row r="19" spans="1:10" x14ac:dyDescent="0.25">
      <c r="A19" s="22" t="s">
        <v>16</v>
      </c>
      <c r="B19" s="22"/>
      <c r="C19" s="23">
        <v>4397.75</v>
      </c>
      <c r="D19" s="24"/>
      <c r="E19" s="25">
        <f t="shared" si="0"/>
        <v>3.3580864386072086E-2</v>
      </c>
      <c r="F19" s="25"/>
      <c r="G19" s="23">
        <v>98437.875</v>
      </c>
      <c r="H19" s="24"/>
      <c r="I19" s="25">
        <f t="shared" si="1"/>
        <v>5.7660862576858894E-2</v>
      </c>
      <c r="J19" s="12"/>
    </row>
    <row r="20" spans="1:10" x14ac:dyDescent="0.25">
      <c r="A20" s="22" t="s">
        <v>17</v>
      </c>
      <c r="B20" s="22"/>
      <c r="C20" s="23">
        <v>6231.75</v>
      </c>
      <c r="D20" s="24"/>
      <c r="E20" s="25">
        <f t="shared" si="0"/>
        <v>4.7585140500916313E-2</v>
      </c>
      <c r="F20" s="25"/>
      <c r="G20" s="23">
        <v>71995.875</v>
      </c>
      <c r="H20" s="24"/>
      <c r="I20" s="25">
        <f t="shared" si="1"/>
        <v>4.2172225421116726E-2</v>
      </c>
      <c r="J20" s="12"/>
    </row>
    <row r="21" spans="1:10" x14ac:dyDescent="0.25">
      <c r="A21" s="22" t="s">
        <v>18</v>
      </c>
      <c r="B21" s="22"/>
      <c r="C21" s="23">
        <v>3976.75</v>
      </c>
      <c r="D21" s="24"/>
      <c r="E21" s="25">
        <f t="shared" si="0"/>
        <v>3.0366142333536957E-2</v>
      </c>
      <c r="F21" s="25"/>
      <c r="G21" s="23">
        <v>78869.875</v>
      </c>
      <c r="H21" s="24"/>
      <c r="I21" s="25">
        <f t="shared" si="1"/>
        <v>4.6198732183410487E-2</v>
      </c>
      <c r="J21" s="12"/>
    </row>
    <row r="22" spans="1:10" x14ac:dyDescent="0.25">
      <c r="A22" s="22" t="s">
        <v>19</v>
      </c>
      <c r="B22" s="22"/>
      <c r="C22" s="23">
        <v>3198.75</v>
      </c>
      <c r="D22" s="24"/>
      <c r="E22" s="25">
        <f t="shared" si="0"/>
        <v>2.4425397067806963E-2</v>
      </c>
      <c r="F22" s="25"/>
      <c r="G22" s="23">
        <v>76327.875</v>
      </c>
      <c r="H22" s="24"/>
      <c r="I22" s="25">
        <f t="shared" si="1"/>
        <v>4.4709733028660596E-2</v>
      </c>
      <c r="J22" s="12"/>
    </row>
    <row r="23" spans="1:10" x14ac:dyDescent="0.25">
      <c r="A23" s="22" t="s">
        <v>20</v>
      </c>
      <c r="B23" s="22"/>
      <c r="C23" s="23">
        <v>2771.75</v>
      </c>
      <c r="D23" s="24"/>
      <c r="E23" s="25">
        <f t="shared" si="0"/>
        <v>2.1164859499083689E-2</v>
      </c>
      <c r="F23" s="24"/>
      <c r="G23" s="23">
        <v>67600.875</v>
      </c>
      <c r="H23" s="26"/>
      <c r="I23" s="25">
        <f t="shared" si="1"/>
        <v>3.9597815002105803E-2</v>
      </c>
      <c r="J23" s="12"/>
    </row>
    <row r="24" spans="1:10" x14ac:dyDescent="0.25">
      <c r="A24" s="22" t="s">
        <v>21</v>
      </c>
      <c r="B24" s="22"/>
      <c r="C24" s="23">
        <v>2358.75</v>
      </c>
      <c r="D24" s="24"/>
      <c r="E24" s="25">
        <f t="shared" si="0"/>
        <v>1.8011224801466098E-2</v>
      </c>
      <c r="F24" s="24"/>
      <c r="G24" s="23">
        <v>46257.875</v>
      </c>
      <c r="H24" s="26"/>
      <c r="I24" s="25">
        <f t="shared" si="1"/>
        <v>2.7095962539546048E-2</v>
      </c>
      <c r="J24" s="12"/>
    </row>
    <row r="25" spans="1:10" x14ac:dyDescent="0.25">
      <c r="A25" s="22" t="s">
        <v>22</v>
      </c>
      <c r="B25" s="22"/>
      <c r="C25" s="23">
        <v>23581.75</v>
      </c>
      <c r="D25" s="24"/>
      <c r="E25" s="25">
        <f t="shared" si="0"/>
        <v>0.18006834147831399</v>
      </c>
      <c r="F25" s="24"/>
      <c r="G25" s="23">
        <v>315357.875</v>
      </c>
      <c r="H25" s="26"/>
      <c r="I25" s="25">
        <f t="shared" si="1"/>
        <v>0.18472368580594861</v>
      </c>
      <c r="J25" s="12"/>
    </row>
    <row r="26" spans="1:10" x14ac:dyDescent="0.25">
      <c r="A26" s="11"/>
      <c r="B26" s="11"/>
      <c r="C26" s="17"/>
      <c r="D26" s="13"/>
      <c r="E26" s="14"/>
      <c r="F26" s="13"/>
      <c r="G26" s="15"/>
      <c r="H26" s="16"/>
      <c r="I26" s="14"/>
      <c r="J26" s="12"/>
    </row>
    <row r="27" spans="1:10" x14ac:dyDescent="0.25">
      <c r="A27" s="30" t="s">
        <v>25</v>
      </c>
      <c r="B27" s="27"/>
      <c r="C27" s="27"/>
      <c r="D27" s="27"/>
      <c r="E27" s="27"/>
      <c r="F27" s="27"/>
      <c r="G27" s="27"/>
      <c r="H27" s="27"/>
      <c r="I27" s="27"/>
      <c r="J27" s="27"/>
    </row>
  </sheetData>
  <mergeCells count="2">
    <mergeCell ref="A2:I2"/>
    <mergeCell ref="A3:I3"/>
  </mergeCells>
  <pageMargins left="1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U E A A B Q S w M E F A A C A A g A l 1 M T W Q M 5 C P q m A A A A 9 w A A A B I A H A B D b 2 5 m a W c v U G F j a 2 F n Z S 5 4 b W w g o h g A K K A U A A A A A A A A A A A A A A A A A A A A A A A A A A A A h Y + x D o I w G I R f h X S n L U i I k F I G V 0 l M i M a 1 q R U a 4 c f Q Y n k 3 B x / J V x C j q J v j 3 X 2 X 3 N 2 v N 5 a P b e N d V G 9 0 B x k K M E W e A t k d N F Q Z G u z R X 6 K c s 4 2 Q J 1 E p b 4 L B p K P R G a q t P a e E O O e w W + C u r 0 h I a U D 2 x b q U t W q F r 8 F Y A V K h T + v w v 4 U 4 2 7 3 G 8 B A n M Q 6 S O I o w Z W R 2 W a H h S 4 T T 4 G f 6 Y 7 L V 0 N i h V 1 y B v y 0 Z m S U j 7 x P 8 A V B L A w Q U A A I A C A C X U x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1 M T W W D h p 0 N N A Q A A P Q I A A B M A H A B G b 3 J t d W x h c y 9 T Z W N 0 a W 9 u M S 5 t I K I Y A C i g F A A A A A A A A A A A A A A A A A A A A A A A A A A A A G 2 P U W v C M B S F n y f 4 H y 4 R h k I p s z o H k z 5 0 t d s K T r u 1 4 s A O y d o 7 L a S J J O m Y i P 9 9 7 S q 4 T f N y k + 9 c z s l R m O h M c A j r 2 R 0 2 G 8 2 G W l O J K b R I q H E D f Y j o O 0 P o 3 h C w g a F u N q A 8 o S h k g i V x 1 a c 5 E k m R I 9 f t + 4 y h 6 Q q u y 4 d q E / 8 2 n v u x d z m P r S s L v N d g C s H s b u y 7 T u R P J 2 H s c F 5 Q B i + 4 E V L H z m R i 9 e J I 0 B Q q H x X / y z f 1 l y Y d Y z F C l u W Z R m m T C 2 K A K 1 i R c 2 U P D P B 4 I t K M r + y u d W 0 Z 8 F w I j a H e M r S P V 3 M i O L 5 1 j L p G i w R S 5 K W W w i P S F K W q W v 4 k m g f l w N t 1 Y w M W B + 4 w F i a U U a l s L Y v f l u 6 a 8 l X p G G 0 3 e L S L J O X q Q 8 i 8 / n A l q v a Z f G O 3 I z N / 6 b h u V L b z u R 7 0 z W p 5 b 8 C O z J 0 H L z z F 3 l P Q P U u t s 7 R 3 S q N p 5 I y X p f Z X 2 n e a j Y y f L T b 8 B l B L A Q I t A B Q A A g A I A J d T E 1 k D O Q j 6 p g A A A P c A A A A S A A A A A A A A A A A A A A A A A A A A A A B D b 2 5 m a W c v U G F j a 2 F n Z S 5 4 b W x Q S w E C L Q A U A A I A C A C X U x N Z D 8 r p q 6 Q A A A D p A A A A E w A A A A A A A A A A A A A A A A D y A A A A W 0 N v b n R l b n R f V H l w Z X N d L n h t b F B L A Q I t A B Q A A g A I A J d T E 1 l g 4 a d D T Q E A A D 0 C A A A T A A A A A A A A A A A A A A A A A O M B A A B G b 3 J t d W x h c y 9 T Z W N 0 a W 9 u M S 5 t U E s F B g A A A A A D A A M A w g A A A H 0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M L A A A A A A A A I Q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V w J T I w N C U y M F R h Y m x l J T I w M T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T d G V w X z R f V G F i b G V f M T c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y N z c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4 L T E 5 V D E 2 O j I 4 O j Q 3 L j Y 1 N z k y M j F a I i A v P j x F b n R y e S B U e X B l P S J G a W x s Q 2 9 s d W 1 u V H l w Z X M i I F Z h b H V l P S J z Q X d N R E F 3 T U Q i I C 8 + P E V u d H J 5 I F R 5 c G U 9 I k Z p b G x D b 2 x 1 b W 5 O Y W 1 l c y I g V m F s d W U 9 I n N b J n F 1 b 3 Q 7 V U l f Q U N D V C Z x d W 9 0 O y w m c X V v d D t X Q U d F U y Z x d W 9 0 O y w m c X V v d D t F T V A x J n F 1 b 3 Q 7 L C Z x d W 9 0 O 0 V N U D I m c X V v d D s s J n F 1 b 3 Q 7 R U 1 Q M y Z x d W 9 0 O y w m c X V v d D t U T 1 R B T F 9 F T V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G V w I D Q g V G F i b G U g M T c v Q 2 h h b m d l Z C B U e X B l L n t V S V 9 B Q 0 N U L D B 9 J n F 1 b 3 Q 7 L C Z x d W 9 0 O 1 N l Y 3 R p b 2 4 x L 1 N 0 Z X A g N C B U Y W J s Z S A x N y 9 D a G F u Z 2 V k I F R 5 c G U u e 1 d B R 0 V T L D F 9 J n F 1 b 3 Q 7 L C Z x d W 9 0 O 1 N l Y 3 R p b 2 4 x L 1 N 0 Z X A g N C B U Y W J s Z S A x N y 9 D a G F u Z 2 V k I F R 5 c G U u e 0 V N U D E s M n 0 m c X V v d D s s J n F 1 b 3 Q 7 U 2 V j d G l v b j E v U 3 R l c C A 0 I F R h Y m x l I D E 3 L 0 N o Y W 5 n Z W Q g V H l w Z S 5 7 R U 1 Q M i w z f S Z x d W 9 0 O y w m c X V v d D t T Z W N 0 a W 9 u M S 9 T d G V w I D Q g V G F i b G U g M T c v Q 2 h h b m d l Z C B U e X B l L n t F T V A z L D R 9 J n F 1 b 3 Q 7 L C Z x d W 9 0 O 1 N l Y 3 R p b 2 4 x L 1 N 0 Z X A g N C B U Y W J s Z S A x N y 9 D a G F u Z 2 V k I F R 5 c G U u e 1 R P V E F M X 0 V N U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T d G V w I D Q g V G F i b G U g M T c v Q 2 h h b m d l Z C B U e X B l L n t V S V 9 B Q 0 N U L D B 9 J n F 1 b 3 Q 7 L C Z x d W 9 0 O 1 N l Y 3 R p b 2 4 x L 1 N 0 Z X A g N C B U Y W J s Z S A x N y 9 D a G F u Z 2 V k I F R 5 c G U u e 1 d B R 0 V T L D F 9 J n F 1 b 3 Q 7 L C Z x d W 9 0 O 1 N l Y 3 R p b 2 4 x L 1 N 0 Z X A g N C B U Y W J s Z S A x N y 9 D a G F u Z 2 V k I F R 5 c G U u e 0 V N U D E s M n 0 m c X V v d D s s J n F 1 b 3 Q 7 U 2 V j d G l v b j E v U 3 R l c C A 0 I F R h Y m x l I D E 3 L 0 N o Y W 5 n Z W Q g V H l w Z S 5 7 R U 1 Q M i w z f S Z x d W 9 0 O y w m c X V v d D t T Z W N 0 a W 9 u M S 9 T d G V w I D Q g V G F i b G U g M T c v Q 2 h h b m d l Z C B U e X B l L n t F T V A z L D R 9 J n F 1 b 3 Q 7 L C Z x d W 9 0 O 1 N l Y 3 R p b 2 4 x L 1 N 0 Z X A g N C B U Y W J s Z S A x N y 9 D a G F u Z 2 V k I F R 5 c G U u e 1 R P V E F M X 0 V N U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R l c C U y M D Q l M j B U Y W J s Z S U y M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Z X A l M j A 0 J T I w V G F i b G U l M j A x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V w J T I w N C U y M F R h Y m x l J T I w M T c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B M 3 R P y z 9 V k W p w 5 0 d 0 J m E P A A A A A A C A A A A A A A D Z g A A w A A A A B A A A A D t 2 8 F 0 r y W M c q n h o g t k 9 1 M z A A A A A A S A A A C g A A A A E A A A A M n W e y g j F A E Q s C 7 q 9 / F O 4 7 h Q A A A A o 3 l 2 q w v J b V 4 6 1 x h B K b P C P Q r Q z + F b u K S 9 f 3 H y 9 3 Q t D U D y s 1 e e X e E Y s Z 8 N G v h X a C J i n M T Y Q M W E v r W 3 W O 0 R 3 X E s f 0 Z 2 s Y N H j b q M u S t i 7 K 1 j y 3 M U A A A A N 1 x / 5 B 1 Z a F S e a 9 7 D l i j j F X n z w 4 U = < / D a t a M a s h u p > 
</file>

<file path=customXml/itemProps1.xml><?xml version="1.0" encoding="utf-8"?>
<ds:datastoreItem xmlns:ds="http://schemas.openxmlformats.org/officeDocument/2006/customXml" ds:itemID="{406013B7-416D-4531-85BA-F0E1A92C1C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Alyssia Minaya</dc:creator>
  <cp:lastModifiedBy>Gary Reid II</cp:lastModifiedBy>
  <cp:lastPrinted>2024-12-13T17:08:45Z</cp:lastPrinted>
  <dcterms:created xsi:type="dcterms:W3CDTF">2024-08-19T16:28:03Z</dcterms:created>
  <dcterms:modified xsi:type="dcterms:W3CDTF">2025-01-30T17:21:54Z</dcterms:modified>
</cp:coreProperties>
</file>