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WI\E&amp;W\202 EXPO PUBLICATIONS\Annual Report\ANN23\Excel Files\"/>
    </mc:Choice>
  </mc:AlternateContent>
  <xr:revisionPtr revIDLastSave="0" documentId="13_ncr:1_{A1B5A9E2-60A0-4538-B1DC-261111A9BCF0}" xr6:coauthVersionLast="36" xr6:coauthVersionMax="36" xr10:uidLastSave="{00000000-0000-0000-0000-000000000000}"/>
  <bookViews>
    <workbookView xWindow="0" yWindow="0" windowWidth="11655" windowHeight="7005" tabRatio="737" xr2:uid="{00000000-000D-0000-FFFF-FFFF00000000}"/>
  </bookViews>
  <sheets>
    <sheet name="Form9" sheetId="6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M42" i="6" l="1"/>
  <c r="L42" i="6"/>
  <c r="K42" i="6"/>
  <c r="J42" i="6"/>
  <c r="I42" i="6"/>
  <c r="H42" i="6"/>
  <c r="G42" i="6"/>
  <c r="F42" i="6"/>
  <c r="E42" i="6"/>
  <c r="D42" i="6"/>
  <c r="C42" i="6"/>
  <c r="M41" i="6"/>
  <c r="J41" i="6"/>
  <c r="I41" i="6"/>
  <c r="F41" i="6"/>
  <c r="E41" i="6"/>
  <c r="D41" i="6"/>
  <c r="M40" i="6"/>
  <c r="L40" i="6"/>
  <c r="K40" i="6"/>
  <c r="J40" i="6"/>
  <c r="I40" i="6"/>
  <c r="H40" i="6"/>
  <c r="G40" i="6"/>
  <c r="F40" i="6"/>
  <c r="E40" i="6"/>
  <c r="D40" i="6"/>
  <c r="C40" i="6"/>
  <c r="M39" i="6"/>
  <c r="L39" i="6"/>
  <c r="K39" i="6"/>
  <c r="J39" i="6"/>
  <c r="I39" i="6"/>
  <c r="H39" i="6"/>
  <c r="G39" i="6"/>
  <c r="F39" i="6"/>
  <c r="E39" i="6"/>
  <c r="D39" i="6"/>
  <c r="C39" i="6"/>
  <c r="M37" i="6"/>
  <c r="L37" i="6"/>
  <c r="K37" i="6"/>
  <c r="J37" i="6"/>
  <c r="I37" i="6"/>
  <c r="H37" i="6"/>
  <c r="G37" i="6"/>
  <c r="F37" i="6"/>
  <c r="E37" i="6"/>
  <c r="D37" i="6"/>
  <c r="C37" i="6"/>
  <c r="M36" i="6"/>
  <c r="L36" i="6"/>
  <c r="K36" i="6"/>
  <c r="J36" i="6"/>
  <c r="I36" i="6"/>
  <c r="H36" i="6"/>
  <c r="G36" i="6"/>
  <c r="F36" i="6"/>
  <c r="E36" i="6"/>
  <c r="D36" i="6"/>
  <c r="C36" i="6"/>
  <c r="M35" i="6"/>
  <c r="L35" i="6"/>
  <c r="K35" i="6"/>
  <c r="J35" i="6"/>
  <c r="I35" i="6"/>
  <c r="H35" i="6"/>
  <c r="G35" i="6"/>
  <c r="F35" i="6"/>
  <c r="E35" i="6"/>
  <c r="D35" i="6"/>
  <c r="C35" i="6"/>
  <c r="M34" i="6"/>
  <c r="L34" i="6"/>
  <c r="K34" i="6"/>
  <c r="J34" i="6"/>
  <c r="I34" i="6"/>
  <c r="H34" i="6"/>
  <c r="G34" i="6"/>
  <c r="F34" i="6"/>
  <c r="E34" i="6"/>
  <c r="D34" i="6"/>
  <c r="C34" i="6"/>
  <c r="M33" i="6"/>
  <c r="L33" i="6"/>
  <c r="K33" i="6"/>
  <c r="J33" i="6"/>
  <c r="I33" i="6"/>
  <c r="H33" i="6"/>
  <c r="G33" i="6"/>
  <c r="F33" i="6"/>
  <c r="E33" i="6"/>
  <c r="D33" i="6"/>
  <c r="C33" i="6"/>
  <c r="M31" i="6"/>
  <c r="L31" i="6"/>
  <c r="K31" i="6"/>
  <c r="J31" i="6"/>
  <c r="I31" i="6"/>
  <c r="H31" i="6"/>
  <c r="G31" i="6"/>
  <c r="F31" i="6"/>
  <c r="E31" i="6"/>
  <c r="D31" i="6"/>
  <c r="C31" i="6"/>
  <c r="M30" i="6"/>
  <c r="L30" i="6"/>
  <c r="K30" i="6"/>
  <c r="J30" i="6"/>
  <c r="I30" i="6"/>
  <c r="H30" i="6"/>
  <c r="F30" i="6"/>
  <c r="E30" i="6"/>
  <c r="D30" i="6"/>
  <c r="M29" i="6"/>
  <c r="L29" i="6"/>
  <c r="K29" i="6"/>
  <c r="J29" i="6"/>
  <c r="I29" i="6"/>
  <c r="H29" i="6"/>
  <c r="G29" i="6"/>
  <c r="F29" i="6"/>
  <c r="E29" i="6"/>
  <c r="D29" i="6"/>
  <c r="C29" i="6"/>
  <c r="M28" i="6"/>
  <c r="L28" i="6"/>
  <c r="K28" i="6"/>
  <c r="J28" i="6"/>
  <c r="I28" i="6"/>
  <c r="H28" i="6"/>
  <c r="F28" i="6"/>
  <c r="E28" i="6"/>
  <c r="D28" i="6"/>
  <c r="M27" i="6"/>
  <c r="L27" i="6"/>
  <c r="K27" i="6"/>
  <c r="H27" i="6"/>
  <c r="G27" i="6"/>
  <c r="F27" i="6"/>
  <c r="M25" i="6"/>
  <c r="L25" i="6"/>
  <c r="K25" i="6"/>
  <c r="J25" i="6"/>
  <c r="I25" i="6"/>
  <c r="H25" i="6"/>
  <c r="G25" i="6"/>
  <c r="F25" i="6"/>
  <c r="E25" i="6"/>
  <c r="D25" i="6"/>
  <c r="C25" i="6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D23" i="6"/>
  <c r="M22" i="6"/>
  <c r="L22" i="6"/>
  <c r="K22" i="6"/>
  <c r="J22" i="6"/>
  <c r="I22" i="6"/>
  <c r="H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M17" i="6"/>
  <c r="L17" i="6"/>
  <c r="K17" i="6"/>
  <c r="J17" i="6"/>
  <c r="I17" i="6"/>
  <c r="H17" i="6"/>
  <c r="F17" i="6"/>
  <c r="E17" i="6"/>
  <c r="D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3" i="6"/>
  <c r="F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F9" i="6"/>
  <c r="E9" i="6"/>
  <c r="D9" i="6"/>
  <c r="B7" i="6"/>
  <c r="D3" i="6"/>
  <c r="D2" i="6"/>
</calcChain>
</file>

<file path=xl/sharedStrings.xml><?xml version="1.0" encoding="utf-8"?>
<sst xmlns="http://schemas.openxmlformats.org/spreadsheetml/2006/main" count="78" uniqueCount="46">
  <si>
    <t>Beaver</t>
  </si>
  <si>
    <t>Box Elder</t>
  </si>
  <si>
    <t>Cache</t>
  </si>
  <si>
    <t>Carbon</t>
  </si>
  <si>
    <t>Daggett</t>
  </si>
  <si>
    <t>Davis</t>
  </si>
  <si>
    <t>Duchesne</t>
  </si>
  <si>
    <t>Emery</t>
  </si>
  <si>
    <t>Garfield</t>
  </si>
  <si>
    <t>Grand</t>
  </si>
  <si>
    <t>Iron</t>
  </si>
  <si>
    <t>Juab</t>
  </si>
  <si>
    <t>Kane</t>
  </si>
  <si>
    <t>Millard</t>
  </si>
  <si>
    <t>Morgan</t>
  </si>
  <si>
    <t>Piute</t>
  </si>
  <si>
    <t>Rich</t>
  </si>
  <si>
    <t>Salt Lake</t>
  </si>
  <si>
    <t>San Juan</t>
  </si>
  <si>
    <t>Sanpete</t>
  </si>
  <si>
    <t>Sevier</t>
  </si>
  <si>
    <t>Summit</t>
  </si>
  <si>
    <t>Tooele</t>
  </si>
  <si>
    <t>Uintah</t>
  </si>
  <si>
    <t>Utah</t>
  </si>
  <si>
    <t>Wasatch</t>
  </si>
  <si>
    <t>Washington</t>
  </si>
  <si>
    <t>Wayne</t>
  </si>
  <si>
    <t>Weber</t>
  </si>
  <si>
    <t>State Total</t>
  </si>
  <si>
    <t>County</t>
  </si>
  <si>
    <t>Total</t>
  </si>
  <si>
    <t xml:space="preserve">*Data is rounded to the nearest whole number so the sum of industry and county number may not match the total. </t>
  </si>
  <si>
    <t>D</t>
  </si>
  <si>
    <t>SOURCE:  Utah Department of Workforce Services, Workforce Research &amp; Analysis, Quarterly Census of Employment and Wages 2023</t>
  </si>
  <si>
    <t>Mining</t>
  </si>
  <si>
    <t>Construction</t>
  </si>
  <si>
    <t>Manufacturing</t>
  </si>
  <si>
    <t>Trade, Transportation, and Utilities</t>
  </si>
  <si>
    <t>Information</t>
  </si>
  <si>
    <t>Financial Activities</t>
  </si>
  <si>
    <t>Professional and Business Services</t>
  </si>
  <si>
    <t>Education and Health Services</t>
  </si>
  <si>
    <t>Leisure and Hospitality</t>
  </si>
  <si>
    <t>Other Services</t>
  </si>
  <si>
    <t>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</si>
</sst>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5999633777886288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7" fillId="0" borderId="0"/>
  </cellStyleXfs>
  <cellXfs count="16">
    <xf numFmtId="0" fontId="0" fillId="0" borderId="0" xfId="0"/>
    <xf numFmtId="0" fontId="0" fillId="3" borderId="0" xfId="0" applyFill="1"/>
    <xf numFmtId="0" fontId="5" fillId="2" borderId="0" xfId="0" applyFont="1" applyFill="1"/>
    <xf numFmtId="3" fontId="0" fillId="0" borderId="0" xfId="0" applyNumberFormat="1"/>
    <xf numFmtId="0" fontId="4" fillId="4" borderId="0" xfId="0" applyFont="1" applyFill="1" applyBorder="1" applyAlignment="1">
      <alignment horizontal="center" wrapText="1"/>
    </xf>
    <xf numFmtId="3" fontId="4" fillId="0" borderId="0" xfId="0" applyNumberFormat="1" applyFont="1"/>
    <xf numFmtId="1" fontId="4" fillId="0" borderId="0" xfId="0" applyNumberFormat="1" applyFont="1"/>
    <xf numFmtId="0" fontId="4" fillId="0" borderId="0" xfId="0" applyFont="1"/>
    <xf numFmtId="0" fontId="0" fillId="0" borderId="0" xfId="0" applyAlignment="1">
      <alignment horizontal="left" indent="1"/>
    </xf>
    <xf numFmtId="0" fontId="0" fillId="0" borderId="0" xfId="0" applyFont="1"/>
    <xf numFmtId="0" fontId="0" fillId="0" borderId="1" xfId="0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wrapText="1"/>
    </xf>
    <xf numFmtId="0" fontId="6" fillId="2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2 2 2" xfId="6" xr:uid="{00000000-0005-0000-0000-000002000000}"/>
    <cellStyle name="Normal 2 3" xfId="3" xr:uid="{00000000-0005-0000-0000-000003000000}"/>
    <cellStyle name="Normal 2 4" xfId="5" xr:uid="{00000000-0005-0000-0000-000001000000}"/>
    <cellStyle name="Normal 3" xfId="4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riginal%20Tables%202%20to%2015%20ORIGINAL%20Au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2"/>
      <sheetName val="Form4"/>
      <sheetName val="Form9"/>
      <sheetName val="Form10"/>
      <sheetName val="Form11"/>
      <sheetName val="Form12"/>
      <sheetName val="Form13"/>
      <sheetName val="Form14"/>
      <sheetName val="Form15"/>
      <sheetName val="Wages Pivots"/>
      <sheetName val="Wages"/>
      <sheetName val="Employment Pivots"/>
      <sheetName val="Employment"/>
      <sheetName val="Que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TABLE 9.  NONAGRICULTURAL PAYROLL EMPLOYMENT IN UTAH</v>
          </cell>
        </row>
        <row r="2">
          <cell r="A2" t="str">
            <v>BY COUNTY AND NAICS SECTOR, 2023</v>
          </cell>
        </row>
        <row r="8">
          <cell r="C8">
            <v>183.24999999999997</v>
          </cell>
          <cell r="D8">
            <v>185.5</v>
          </cell>
          <cell r="E8">
            <v>605.91666666666674</v>
          </cell>
          <cell r="G8">
            <v>52.500000000000007</v>
          </cell>
          <cell r="H8">
            <v>60.416666666666664</v>
          </cell>
          <cell r="I8">
            <v>104.08333333333333</v>
          </cell>
          <cell r="J8">
            <v>417.66666666666669</v>
          </cell>
          <cell r="K8">
            <v>66.083333333333329</v>
          </cell>
          <cell r="L8">
            <v>786.58333333333348</v>
          </cell>
        </row>
        <row r="9">
          <cell r="B9">
            <v>34.833333333333329</v>
          </cell>
          <cell r="C9">
            <v>2144.916666666667</v>
          </cell>
          <cell r="D9">
            <v>7849.3333333333312</v>
          </cell>
          <cell r="E9">
            <v>4553.5000000000009</v>
          </cell>
          <cell r="F9">
            <v>82.916666666666671</v>
          </cell>
          <cell r="G9">
            <v>402.33333333333337</v>
          </cell>
          <cell r="H9">
            <v>1033.8333333333333</v>
          </cell>
          <cell r="I9">
            <v>1984.4166666666665</v>
          </cell>
          <cell r="J9">
            <v>2065.8333333333335</v>
          </cell>
          <cell r="K9">
            <v>404.99999999999994</v>
          </cell>
          <cell r="L9">
            <v>3153.416666666667</v>
          </cell>
        </row>
        <row r="10">
          <cell r="B10">
            <v>38.333333333333336</v>
          </cell>
          <cell r="C10">
            <v>3390.2499999999991</v>
          </cell>
          <cell r="D10">
            <v>12623.250000000002</v>
          </cell>
          <cell r="E10">
            <v>10454.666666666664</v>
          </cell>
          <cell r="F10">
            <v>486</v>
          </cell>
          <cell r="G10">
            <v>1935.583333333333</v>
          </cell>
          <cell r="H10">
            <v>8193.9166666666679</v>
          </cell>
          <cell r="I10">
            <v>8016.3333333333339</v>
          </cell>
          <cell r="J10">
            <v>5416.333333333333</v>
          </cell>
          <cell r="K10">
            <v>1258.1666666666667</v>
          </cell>
          <cell r="L10">
            <v>15399.166666666668</v>
          </cell>
        </row>
        <row r="11">
          <cell r="B11">
            <v>556.33333333333326</v>
          </cell>
          <cell r="C11">
            <v>311.75000000000006</v>
          </cell>
          <cell r="D11">
            <v>458.58333333333326</v>
          </cell>
          <cell r="E11">
            <v>1942.0000000000007</v>
          </cell>
          <cell r="F11">
            <v>31.083333333333332</v>
          </cell>
          <cell r="G11">
            <v>218.50000000000003</v>
          </cell>
          <cell r="H11">
            <v>471.91666666666663</v>
          </cell>
          <cell r="I11">
            <v>1361.2499999999998</v>
          </cell>
          <cell r="J11">
            <v>820.5</v>
          </cell>
          <cell r="K11">
            <v>340.33333333333326</v>
          </cell>
          <cell r="L11">
            <v>2326</v>
          </cell>
        </row>
        <row r="12">
          <cell r="E12">
            <v>71.666666666666686</v>
          </cell>
          <cell r="L12">
            <v>190.41666666666666</v>
          </cell>
        </row>
        <row r="13">
          <cell r="B13">
            <v>93.166666666666671</v>
          </cell>
          <cell r="C13">
            <v>11886.000000000002</v>
          </cell>
          <cell r="D13">
            <v>13470.583333333332</v>
          </cell>
          <cell r="E13">
            <v>25920.25</v>
          </cell>
          <cell r="F13">
            <v>1376.25</v>
          </cell>
          <cell r="G13">
            <v>4786.583333333333</v>
          </cell>
          <cell r="H13">
            <v>16634.666666666664</v>
          </cell>
          <cell r="I13">
            <v>20004.083333333332</v>
          </cell>
          <cell r="J13">
            <v>14877.833333333334</v>
          </cell>
          <cell r="K13">
            <v>4280.083333333333</v>
          </cell>
          <cell r="L13">
            <v>30855.333333333328</v>
          </cell>
        </row>
        <row r="14">
          <cell r="B14">
            <v>1649.4166666666667</v>
          </cell>
          <cell r="C14">
            <v>492.91666666666663</v>
          </cell>
          <cell r="D14">
            <v>182.5</v>
          </cell>
          <cell r="E14">
            <v>1918.9999999999995</v>
          </cell>
          <cell r="F14">
            <v>302.41666666666669</v>
          </cell>
          <cell r="G14">
            <v>225.08333333333334</v>
          </cell>
          <cell r="H14">
            <v>341.83333333333337</v>
          </cell>
          <cell r="I14">
            <v>313.08333333333331</v>
          </cell>
          <cell r="J14">
            <v>585.66666666666674</v>
          </cell>
          <cell r="K14">
            <v>184.66666666666663</v>
          </cell>
          <cell r="L14">
            <v>2587.8333333333335</v>
          </cell>
        </row>
        <row r="15">
          <cell r="C15">
            <v>590.83333333333337</v>
          </cell>
          <cell r="D15">
            <v>16.833333333333336</v>
          </cell>
          <cell r="E15">
            <v>914.83333333333326</v>
          </cell>
          <cell r="G15">
            <v>68.916666666666657</v>
          </cell>
          <cell r="H15">
            <v>162.74999999999997</v>
          </cell>
          <cell r="I15">
            <v>231.33333333333334</v>
          </cell>
          <cell r="J15">
            <v>242.6666666666666</v>
          </cell>
          <cell r="K15">
            <v>138.08333333333331</v>
          </cell>
          <cell r="L15">
            <v>816.66666666666663</v>
          </cell>
        </row>
        <row r="16">
          <cell r="C16">
            <v>75.25</v>
          </cell>
          <cell r="D16">
            <v>35.833333333333321</v>
          </cell>
          <cell r="E16">
            <v>308.66666666666669</v>
          </cell>
          <cell r="G16">
            <v>26.499999999999996</v>
          </cell>
          <cell r="H16">
            <v>46.333333333333343</v>
          </cell>
          <cell r="I16">
            <v>224.25</v>
          </cell>
          <cell r="J16">
            <v>1021.4166666666666</v>
          </cell>
          <cell r="K16">
            <v>20.000000000000004</v>
          </cell>
          <cell r="L16">
            <v>559</v>
          </cell>
        </row>
        <row r="17">
          <cell r="B17">
            <v>83.083333333333329</v>
          </cell>
          <cell r="C17">
            <v>309.08333333333326</v>
          </cell>
          <cell r="D17">
            <v>107.25000000000001</v>
          </cell>
          <cell r="E17">
            <v>1112.5</v>
          </cell>
          <cell r="F17">
            <v>22.833333333333336</v>
          </cell>
          <cell r="G17">
            <v>263.16666666666669</v>
          </cell>
          <cell r="H17">
            <v>476.58333333333337</v>
          </cell>
          <cell r="I17">
            <v>583.25</v>
          </cell>
          <cell r="J17">
            <v>2739.333333333333</v>
          </cell>
          <cell r="K17">
            <v>83.249999999999986</v>
          </cell>
          <cell r="L17">
            <v>1135.1666666666667</v>
          </cell>
        </row>
        <row r="18">
          <cell r="B18">
            <v>271.83333333333337</v>
          </cell>
          <cell r="C18">
            <v>2435.4166666666665</v>
          </cell>
          <cell r="D18">
            <v>2465</v>
          </cell>
          <cell r="E18">
            <v>3690.1666666666656</v>
          </cell>
          <cell r="F18">
            <v>175.08333333333331</v>
          </cell>
          <cell r="G18">
            <v>1056.5833333333333</v>
          </cell>
          <cell r="H18">
            <v>1897.9166666666665</v>
          </cell>
          <cell r="I18">
            <v>3062.1666666666661</v>
          </cell>
          <cell r="J18">
            <v>3189.8333333333344</v>
          </cell>
          <cell r="K18">
            <v>558.91666666666663</v>
          </cell>
          <cell r="L18">
            <v>6179.7500000000009</v>
          </cell>
        </row>
        <row r="19">
          <cell r="C19">
            <v>351.16666666666669</v>
          </cell>
          <cell r="D19">
            <v>855.58333333333348</v>
          </cell>
          <cell r="E19">
            <v>524.00000000000011</v>
          </cell>
          <cell r="G19">
            <v>56.333333333333343</v>
          </cell>
          <cell r="H19">
            <v>370.58333333333337</v>
          </cell>
          <cell r="I19">
            <v>572.16666666666674</v>
          </cell>
          <cell r="J19">
            <v>352.33333333333331</v>
          </cell>
          <cell r="K19">
            <v>82.666666666666671</v>
          </cell>
          <cell r="L19">
            <v>985.75</v>
          </cell>
        </row>
        <row r="20">
          <cell r="C20">
            <v>187.50000000000003</v>
          </cell>
          <cell r="E20">
            <v>544.91666666666663</v>
          </cell>
          <cell r="F20">
            <v>32.583333333333336</v>
          </cell>
          <cell r="G20">
            <v>145.75</v>
          </cell>
          <cell r="H20">
            <v>195.66666666666671</v>
          </cell>
          <cell r="I20">
            <v>128.83333333333334</v>
          </cell>
          <cell r="J20">
            <v>1372.5833333333335</v>
          </cell>
          <cell r="K20">
            <v>522.41666666666663</v>
          </cell>
          <cell r="L20">
            <v>805.16666666666663</v>
          </cell>
        </row>
        <row r="21">
          <cell r="B21">
            <v>121.75</v>
          </cell>
          <cell r="C21">
            <v>229.75000000000003</v>
          </cell>
          <cell r="D21">
            <v>230.41666666666669</v>
          </cell>
          <cell r="E21">
            <v>1346.2500000000005</v>
          </cell>
          <cell r="F21">
            <v>19</v>
          </cell>
          <cell r="G21">
            <v>74.916666666666671</v>
          </cell>
          <cell r="H21">
            <v>703.66666666666663</v>
          </cell>
          <cell r="I21">
            <v>520</v>
          </cell>
          <cell r="J21">
            <v>363.08333333333337</v>
          </cell>
          <cell r="K21">
            <v>92.5</v>
          </cell>
          <cell r="L21">
            <v>1104.5833333333335</v>
          </cell>
        </row>
        <row r="22">
          <cell r="B22">
            <v>36.083333333333336</v>
          </cell>
          <cell r="C22">
            <v>649.25</v>
          </cell>
          <cell r="D22">
            <v>219.66666666666669</v>
          </cell>
          <cell r="E22">
            <v>534.99999999999989</v>
          </cell>
          <cell r="F22">
            <v>14.916666666666666</v>
          </cell>
          <cell r="G22">
            <v>81.583333333333343</v>
          </cell>
          <cell r="H22">
            <v>262.08333333333337</v>
          </cell>
          <cell r="I22">
            <v>134.75</v>
          </cell>
          <cell r="J22">
            <v>312</v>
          </cell>
          <cell r="K22">
            <v>43.166666666666671</v>
          </cell>
          <cell r="L22">
            <v>718.00000000000011</v>
          </cell>
        </row>
        <row r="23">
          <cell r="E23">
            <v>34.416666666666664</v>
          </cell>
          <cell r="F23">
            <v>0</v>
          </cell>
          <cell r="G23">
            <v>11.249999999999998</v>
          </cell>
          <cell r="J23">
            <v>25.666666666666668</v>
          </cell>
          <cell r="K23">
            <v>16.333333333333332</v>
          </cell>
          <cell r="L23">
            <v>137.75000000000003</v>
          </cell>
        </row>
        <row r="24">
          <cell r="C24">
            <v>92.416666666666657</v>
          </cell>
          <cell r="D24">
            <v>17.25</v>
          </cell>
          <cell r="E24">
            <v>189.83333333333337</v>
          </cell>
          <cell r="G24">
            <v>96.666666666666671</v>
          </cell>
          <cell r="H24">
            <v>85.4166666666667</v>
          </cell>
          <cell r="I24">
            <v>47.25</v>
          </cell>
          <cell r="J24">
            <v>229.41666666666666</v>
          </cell>
          <cell r="K24">
            <v>66.833333333333343</v>
          </cell>
          <cell r="L24">
            <v>234.58333333333337</v>
          </cell>
        </row>
        <row r="25">
          <cell r="B25">
            <v>3418.5</v>
          </cell>
          <cell r="C25">
            <v>53902.916666666664</v>
          </cell>
          <cell r="D25">
            <v>61937.583333333321</v>
          </cell>
          <cell r="E25">
            <v>157099.41666666666</v>
          </cell>
          <cell r="F25">
            <v>23916.166666666668</v>
          </cell>
          <cell r="G25">
            <v>63056.5</v>
          </cell>
          <cell r="H25">
            <v>143783.25000000003</v>
          </cell>
          <cell r="I25">
            <v>93242.5</v>
          </cell>
          <cell r="J25">
            <v>67640.083333333328</v>
          </cell>
          <cell r="K25">
            <v>22418.416666666664</v>
          </cell>
          <cell r="L25">
            <v>108728.25</v>
          </cell>
        </row>
        <row r="26">
          <cell r="C26">
            <v>196.25</v>
          </cell>
          <cell r="D26">
            <v>76.916666666666671</v>
          </cell>
          <cell r="E26">
            <v>375.41666666666663</v>
          </cell>
          <cell r="G26">
            <v>81.416666666666657</v>
          </cell>
          <cell r="H26">
            <v>76.500000000000014</v>
          </cell>
          <cell r="I26">
            <v>878.33333333333337</v>
          </cell>
          <cell r="J26">
            <v>717.16666666666674</v>
          </cell>
          <cell r="K26">
            <v>115.75000000000001</v>
          </cell>
          <cell r="L26">
            <v>1685.5000000000002</v>
          </cell>
        </row>
        <row r="27">
          <cell r="B27">
            <v>85.833333333333343</v>
          </cell>
          <cell r="C27">
            <v>606.33333333333337</v>
          </cell>
          <cell r="D27">
            <v>1402.6666666666672</v>
          </cell>
          <cell r="E27">
            <v>1256.083333333333</v>
          </cell>
          <cell r="F27">
            <v>219.83333333333331</v>
          </cell>
          <cell r="G27">
            <v>319</v>
          </cell>
          <cell r="H27">
            <v>466.75</v>
          </cell>
          <cell r="I27">
            <v>1043.5</v>
          </cell>
          <cell r="J27">
            <v>581.66666666666686</v>
          </cell>
          <cell r="K27">
            <v>195.75</v>
          </cell>
          <cell r="L27">
            <v>3682.4166666666665</v>
          </cell>
        </row>
        <row r="28">
          <cell r="B28">
            <v>638.66666666666663</v>
          </cell>
          <cell r="C28">
            <v>497.83333333333343</v>
          </cell>
          <cell r="D28">
            <v>479.75000000000006</v>
          </cell>
          <cell r="E28">
            <v>2845.8333333333321</v>
          </cell>
          <cell r="F28">
            <v>32.083333333333336</v>
          </cell>
          <cell r="G28">
            <v>187.41666666666666</v>
          </cell>
          <cell r="H28">
            <v>609.75</v>
          </cell>
          <cell r="I28">
            <v>1147.4166666666665</v>
          </cell>
          <cell r="J28">
            <v>1108.25</v>
          </cell>
          <cell r="K28">
            <v>230.50000000000003</v>
          </cell>
          <cell r="L28">
            <v>1988.0833333333333</v>
          </cell>
        </row>
        <row r="29">
          <cell r="B29">
            <v>49.416666666666664</v>
          </cell>
          <cell r="C29">
            <v>2637.75</v>
          </cell>
          <cell r="D29">
            <v>1187.8333333333335</v>
          </cell>
          <cell r="E29">
            <v>4526.083333333333</v>
          </cell>
          <cell r="F29">
            <v>454.91666666666663</v>
          </cell>
          <cell r="G29">
            <v>1943.2499999999998</v>
          </cell>
          <cell r="H29">
            <v>2858.6666666666665</v>
          </cell>
          <cell r="I29">
            <v>2346.5</v>
          </cell>
          <cell r="J29">
            <v>11069.499999999998</v>
          </cell>
          <cell r="K29">
            <v>889.33333333333326</v>
          </cell>
          <cell r="L29">
            <v>2776.8333333333339</v>
          </cell>
        </row>
        <row r="30">
          <cell r="B30">
            <v>118.66666666666667</v>
          </cell>
          <cell r="C30">
            <v>1240.3333333333337</v>
          </cell>
          <cell r="D30">
            <v>1960.3333333333337</v>
          </cell>
          <cell r="E30">
            <v>4245.333333333333</v>
          </cell>
          <cell r="F30">
            <v>119.41666666666667</v>
          </cell>
          <cell r="G30">
            <v>330.75</v>
          </cell>
          <cell r="H30">
            <v>1713.1666666666663</v>
          </cell>
          <cell r="I30">
            <v>2451.833333333333</v>
          </cell>
          <cell r="J30">
            <v>1961</v>
          </cell>
          <cell r="K30">
            <v>570.16666666666663</v>
          </cell>
          <cell r="L30">
            <v>4674.916666666667</v>
          </cell>
        </row>
        <row r="31">
          <cell r="B31">
            <v>1811.2499999999998</v>
          </cell>
          <cell r="C31">
            <v>1451.5833333333333</v>
          </cell>
          <cell r="D31">
            <v>363</v>
          </cell>
          <cell r="E31">
            <v>3187.583333333333</v>
          </cell>
          <cell r="F31">
            <v>123.16666666666666</v>
          </cell>
          <cell r="G31">
            <v>569.58333333333326</v>
          </cell>
          <cell r="H31">
            <v>694.3333333333336</v>
          </cell>
          <cell r="I31">
            <v>1225.5833333333333</v>
          </cell>
          <cell r="J31">
            <v>1345.9999999999998</v>
          </cell>
          <cell r="K31">
            <v>378.41666666666674</v>
          </cell>
          <cell r="L31">
            <v>3190.666666666667</v>
          </cell>
        </row>
        <row r="32">
          <cell r="B32">
            <v>274.41666666666669</v>
          </cell>
          <cell r="C32">
            <v>29819.75</v>
          </cell>
          <cell r="D32">
            <v>23461.833333333332</v>
          </cell>
          <cell r="E32">
            <v>47099.083333333343</v>
          </cell>
          <cell r="F32">
            <v>13277.916666666668</v>
          </cell>
          <cell r="G32">
            <v>13286.000000000002</v>
          </cell>
          <cell r="H32">
            <v>45387.416666666664</v>
          </cell>
          <cell r="I32">
            <v>62922.916666666657</v>
          </cell>
          <cell r="J32">
            <v>28023.999999999996</v>
          </cell>
          <cell r="K32">
            <v>7195.3333333333339</v>
          </cell>
          <cell r="L32">
            <v>34835.25</v>
          </cell>
        </row>
        <row r="33">
          <cell r="B33">
            <v>7.916666666666667</v>
          </cell>
          <cell r="C33">
            <v>1948.1666666666667</v>
          </cell>
          <cell r="D33">
            <v>524.58333333333326</v>
          </cell>
          <cell r="E33">
            <v>1818.4166666666667</v>
          </cell>
          <cell r="F33">
            <v>81.333333333333329</v>
          </cell>
          <cell r="G33">
            <v>448.99999999999994</v>
          </cell>
          <cell r="H33">
            <v>1396.0833333333333</v>
          </cell>
          <cell r="I33">
            <v>1471.5</v>
          </cell>
          <cell r="J33">
            <v>2041.1666666666667</v>
          </cell>
          <cell r="K33">
            <v>297.74999999999994</v>
          </cell>
          <cell r="L33">
            <v>2072.75</v>
          </cell>
        </row>
        <row r="34">
          <cell r="B34">
            <v>479.41666666666657</v>
          </cell>
          <cell r="C34">
            <v>9772.3333333333339</v>
          </cell>
          <cell r="D34">
            <v>3962.666666666667</v>
          </cell>
          <cell r="E34">
            <v>18339.250000000004</v>
          </cell>
          <cell r="F34">
            <v>1007.5833333333331</v>
          </cell>
          <cell r="G34">
            <v>2917</v>
          </cell>
          <cell r="H34">
            <v>8204.1666666666679</v>
          </cell>
          <cell r="I34">
            <v>14252.416666666664</v>
          </cell>
          <cell r="J34">
            <v>12114.166666666664</v>
          </cell>
          <cell r="K34">
            <v>2594.6666666666665</v>
          </cell>
          <cell r="L34">
            <v>10752.66666666667</v>
          </cell>
        </row>
        <row r="35">
          <cell r="C35">
            <v>205.33333333333337</v>
          </cell>
          <cell r="D35">
            <v>15.833333333333332</v>
          </cell>
          <cell r="E35">
            <v>202.83333333333334</v>
          </cell>
          <cell r="H35">
            <v>22.833333333333332</v>
          </cell>
          <cell r="I35">
            <v>141.08333333333334</v>
          </cell>
          <cell r="L35">
            <v>312.41666666666657</v>
          </cell>
        </row>
        <row r="36">
          <cell r="B36">
            <v>72.333333333333329</v>
          </cell>
          <cell r="C36">
            <v>8590.5</v>
          </cell>
          <cell r="D36">
            <v>18699.583333333332</v>
          </cell>
          <cell r="E36">
            <v>19957.583333333325</v>
          </cell>
          <cell r="F36">
            <v>763.66666666666674</v>
          </cell>
          <cell r="G36">
            <v>5731.083333333333</v>
          </cell>
          <cell r="H36">
            <v>13513.166666666664</v>
          </cell>
          <cell r="I36">
            <v>16575.833333333332</v>
          </cell>
          <cell r="J36">
            <v>11135.999999999998</v>
          </cell>
          <cell r="K36">
            <v>3115</v>
          </cell>
          <cell r="L36">
            <v>23855</v>
          </cell>
        </row>
        <row r="37">
          <cell r="M37">
            <v>1724288.1666666665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45"/>
  <sheetViews>
    <sheetView tabSelected="1" zoomScale="80" zoomScaleNormal="80" workbookViewId="0">
      <selection activeCell="Q13" sqref="Q13"/>
    </sheetView>
  </sheetViews>
  <sheetFormatPr defaultRowHeight="12.75" x14ac:dyDescent="0.2"/>
  <cols>
    <col min="1" max="1" width="12.5703125" bestFit="1" customWidth="1"/>
    <col min="2" max="3" width="11.7109375" customWidth="1"/>
    <col min="4" max="4" width="12.85546875" bestFit="1" customWidth="1"/>
    <col min="5" max="5" width="14.28515625" bestFit="1" customWidth="1"/>
    <col min="6" max="6" width="16" customWidth="1"/>
    <col min="7" max="8" width="11.7109375" customWidth="1"/>
    <col min="9" max="9" width="13.85546875" bestFit="1" customWidth="1"/>
    <col min="10" max="10" width="15.42578125" bestFit="1" customWidth="1"/>
    <col min="11" max="12" width="11.7109375" customWidth="1"/>
    <col min="13" max="13" width="13.85546875" bestFit="1" customWidth="1"/>
    <col min="15" max="15" width="11.5703125" bestFit="1" customWidth="1"/>
  </cols>
  <sheetData>
    <row r="2" spans="1:16" x14ac:dyDescent="0.2">
      <c r="A2" s="2"/>
      <c r="B2" s="2"/>
      <c r="C2" s="2"/>
      <c r="D2" s="14" t="str">
        <f>'[1]Employment Pivots'!A1</f>
        <v>TABLE 9.  NONAGRICULTURAL PAYROLL EMPLOYMENT IN UTAH</v>
      </c>
      <c r="E2" s="14"/>
      <c r="F2" s="14"/>
      <c r="G2" s="14"/>
      <c r="H2" s="14"/>
      <c r="I2" s="14"/>
      <c r="J2" s="14"/>
      <c r="K2" s="2"/>
      <c r="L2" s="2"/>
      <c r="M2" s="2"/>
    </row>
    <row r="3" spans="1:16" x14ac:dyDescent="0.2">
      <c r="A3" s="2"/>
      <c r="B3" s="2"/>
      <c r="C3" s="2"/>
      <c r="D3" s="14" t="str">
        <f>'[1]Employment Pivots'!A2</f>
        <v>BY COUNTY AND NAICS SECTOR, 2023</v>
      </c>
      <c r="E3" s="14"/>
      <c r="F3" s="14"/>
      <c r="G3" s="14"/>
      <c r="H3" s="14"/>
      <c r="I3" s="14"/>
      <c r="J3" s="14"/>
      <c r="K3" s="2"/>
      <c r="L3" s="2"/>
      <c r="M3" s="2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6" ht="51.75" customHeight="1" thickBot="1" x14ac:dyDescent="0.25">
      <c r="A5" s="4" t="s">
        <v>30</v>
      </c>
      <c r="B5" s="4" t="s">
        <v>31</v>
      </c>
      <c r="C5" s="4" t="s">
        <v>35</v>
      </c>
      <c r="D5" s="15" t="s">
        <v>36</v>
      </c>
      <c r="E5" s="15" t="s">
        <v>37</v>
      </c>
      <c r="F5" s="4" t="s">
        <v>38</v>
      </c>
      <c r="G5" s="15" t="s">
        <v>39</v>
      </c>
      <c r="H5" s="4" t="s">
        <v>40</v>
      </c>
      <c r="I5" s="4" t="s">
        <v>41</v>
      </c>
      <c r="J5" s="4" t="s">
        <v>42</v>
      </c>
      <c r="K5" s="4" t="s">
        <v>43</v>
      </c>
      <c r="L5" s="4" t="s">
        <v>44</v>
      </c>
      <c r="M5" s="4" t="s">
        <v>45</v>
      </c>
    </row>
    <row r="6" spans="1:16" ht="13.5" thickTop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6" x14ac:dyDescent="0.2">
      <c r="A7" s="7" t="s">
        <v>29</v>
      </c>
      <c r="B7" s="5">
        <f>'[1]Employment Pivots'!M37</f>
        <v>1724288.1666666665</v>
      </c>
      <c r="C7" s="5">
        <v>10778.666666666664</v>
      </c>
      <c r="D7" s="5">
        <v>134213.58333333331</v>
      </c>
      <c r="E7" s="5">
        <v>152917.08333333334</v>
      </c>
      <c r="F7" s="5">
        <v>315620.50000000006</v>
      </c>
      <c r="G7" s="5">
        <v>42764.750000000007</v>
      </c>
      <c r="H7" s="5">
        <v>98376.916666666672</v>
      </c>
      <c r="I7" s="5">
        <v>249672.08333333334</v>
      </c>
      <c r="J7" s="5">
        <v>235021.08333333334</v>
      </c>
      <c r="K7" s="5">
        <v>172206.41666666663</v>
      </c>
      <c r="L7" s="5">
        <v>46187.166666666664</v>
      </c>
      <c r="M7" s="5">
        <v>266529.91666666663</v>
      </c>
      <c r="P7" s="3"/>
    </row>
    <row r="8" spans="1:16" x14ac:dyDescent="0.2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P8" s="3"/>
    </row>
    <row r="9" spans="1:16" x14ac:dyDescent="0.2">
      <c r="A9" s="8" t="s">
        <v>0</v>
      </c>
      <c r="B9" s="3">
        <v>2495</v>
      </c>
      <c r="C9" s="11" t="s">
        <v>33</v>
      </c>
      <c r="D9" s="11">
        <f>'[1]Employment Pivots'!C8</f>
        <v>183.24999999999997</v>
      </c>
      <c r="E9" s="11">
        <f>'[1]Employment Pivots'!D8</f>
        <v>185.5</v>
      </c>
      <c r="F9" s="11">
        <f>'[1]Employment Pivots'!E8</f>
        <v>605.91666666666674</v>
      </c>
      <c r="G9" s="11" t="s">
        <v>33</v>
      </c>
      <c r="H9" s="11">
        <f>'[1]Employment Pivots'!G8</f>
        <v>52.500000000000007</v>
      </c>
      <c r="I9" s="11">
        <f>'[1]Employment Pivots'!H8</f>
        <v>60.416666666666664</v>
      </c>
      <c r="J9" s="11">
        <f>'[1]Employment Pivots'!I8</f>
        <v>104.08333333333333</v>
      </c>
      <c r="K9" s="11">
        <f>'[1]Employment Pivots'!J8</f>
        <v>417.66666666666669</v>
      </c>
      <c r="L9" s="11">
        <f>'[1]Employment Pivots'!K8</f>
        <v>66.083333333333329</v>
      </c>
      <c r="M9" s="11">
        <f>'[1]Employment Pivots'!L8</f>
        <v>786.58333333333348</v>
      </c>
      <c r="N9" s="6"/>
      <c r="P9" s="3"/>
    </row>
    <row r="10" spans="1:16" x14ac:dyDescent="0.2">
      <c r="A10" s="8" t="s">
        <v>1</v>
      </c>
      <c r="B10" s="3">
        <v>23710.333333333332</v>
      </c>
      <c r="C10" s="11">
        <f>'[1]Employment Pivots'!B9</f>
        <v>34.833333333333329</v>
      </c>
      <c r="D10" s="11">
        <f>'[1]Employment Pivots'!C9</f>
        <v>2144.916666666667</v>
      </c>
      <c r="E10" s="11">
        <f>'[1]Employment Pivots'!D9</f>
        <v>7849.3333333333312</v>
      </c>
      <c r="F10" s="11">
        <f>'[1]Employment Pivots'!E9</f>
        <v>4553.5000000000009</v>
      </c>
      <c r="G10" s="11">
        <f>'[1]Employment Pivots'!F9</f>
        <v>82.916666666666671</v>
      </c>
      <c r="H10" s="11">
        <f>'[1]Employment Pivots'!G9</f>
        <v>402.33333333333337</v>
      </c>
      <c r="I10" s="11">
        <f>'[1]Employment Pivots'!H9</f>
        <v>1033.8333333333333</v>
      </c>
      <c r="J10" s="11">
        <f>'[1]Employment Pivots'!I9</f>
        <v>1984.4166666666665</v>
      </c>
      <c r="K10" s="11">
        <f>'[1]Employment Pivots'!J9</f>
        <v>2065.8333333333335</v>
      </c>
      <c r="L10" s="11">
        <f>'[1]Employment Pivots'!K9</f>
        <v>404.99999999999994</v>
      </c>
      <c r="M10" s="11">
        <f>'[1]Employment Pivots'!L9</f>
        <v>3153.416666666667</v>
      </c>
      <c r="N10" s="6"/>
      <c r="P10" s="3"/>
    </row>
    <row r="11" spans="1:16" x14ac:dyDescent="0.2">
      <c r="A11" s="8" t="s">
        <v>2</v>
      </c>
      <c r="B11" s="3">
        <v>67211</v>
      </c>
      <c r="C11" s="11">
        <f>'[1]Employment Pivots'!B10</f>
        <v>38.333333333333336</v>
      </c>
      <c r="D11" s="11">
        <f>'[1]Employment Pivots'!C10</f>
        <v>3390.2499999999991</v>
      </c>
      <c r="E11" s="11">
        <f>'[1]Employment Pivots'!D10</f>
        <v>12623.250000000002</v>
      </c>
      <c r="F11" s="11">
        <f>'[1]Employment Pivots'!E10</f>
        <v>10454.666666666664</v>
      </c>
      <c r="G11" s="11">
        <f>'[1]Employment Pivots'!F10</f>
        <v>486</v>
      </c>
      <c r="H11" s="11">
        <f>'[1]Employment Pivots'!G10</f>
        <v>1935.583333333333</v>
      </c>
      <c r="I11" s="11">
        <f>'[1]Employment Pivots'!H10</f>
        <v>8193.9166666666679</v>
      </c>
      <c r="J11" s="11">
        <f>'[1]Employment Pivots'!I10</f>
        <v>8016.3333333333339</v>
      </c>
      <c r="K11" s="11">
        <f>'[1]Employment Pivots'!J10</f>
        <v>5416.333333333333</v>
      </c>
      <c r="L11" s="11">
        <f>'[1]Employment Pivots'!K10</f>
        <v>1258.1666666666667</v>
      </c>
      <c r="M11" s="11">
        <f>'[1]Employment Pivots'!L10</f>
        <v>15399.166666666668</v>
      </c>
      <c r="N11" s="6"/>
      <c r="P11" s="3"/>
    </row>
    <row r="12" spans="1:16" x14ac:dyDescent="0.2">
      <c r="A12" s="8" t="s">
        <v>3</v>
      </c>
      <c r="B12" s="3">
        <v>8838.25</v>
      </c>
      <c r="C12" s="11">
        <f>'[1]Employment Pivots'!B11</f>
        <v>556.33333333333326</v>
      </c>
      <c r="D12" s="11">
        <f>'[1]Employment Pivots'!C11</f>
        <v>311.75000000000006</v>
      </c>
      <c r="E12" s="11">
        <f>'[1]Employment Pivots'!D11</f>
        <v>458.58333333333326</v>
      </c>
      <c r="F12" s="11">
        <f>'[1]Employment Pivots'!E11</f>
        <v>1942.0000000000007</v>
      </c>
      <c r="G12" s="11">
        <f>'[1]Employment Pivots'!F11</f>
        <v>31.083333333333332</v>
      </c>
      <c r="H12" s="11">
        <f>'[1]Employment Pivots'!G11</f>
        <v>218.50000000000003</v>
      </c>
      <c r="I12" s="11">
        <f>'[1]Employment Pivots'!H11</f>
        <v>471.91666666666663</v>
      </c>
      <c r="J12" s="11">
        <f>'[1]Employment Pivots'!I11</f>
        <v>1361.2499999999998</v>
      </c>
      <c r="K12" s="11">
        <f>'[1]Employment Pivots'!J11</f>
        <v>820.5</v>
      </c>
      <c r="L12" s="11">
        <f>'[1]Employment Pivots'!K11</f>
        <v>340.33333333333326</v>
      </c>
      <c r="M12" s="11">
        <f>'[1]Employment Pivots'!L11</f>
        <v>2326</v>
      </c>
      <c r="N12" s="6"/>
      <c r="P12" s="3"/>
    </row>
    <row r="13" spans="1:16" x14ac:dyDescent="0.2">
      <c r="A13" s="8" t="s">
        <v>4</v>
      </c>
      <c r="B13" s="3">
        <v>415.25</v>
      </c>
      <c r="C13" s="11" t="s">
        <v>33</v>
      </c>
      <c r="D13" s="11" t="s">
        <v>33</v>
      </c>
      <c r="E13" s="11" t="s">
        <v>33</v>
      </c>
      <c r="F13" s="11">
        <f>'[1]Employment Pivots'!E12</f>
        <v>71.666666666666686</v>
      </c>
      <c r="G13" s="11" t="s">
        <v>33</v>
      </c>
      <c r="H13" s="11" t="s">
        <v>33</v>
      </c>
      <c r="I13" s="11" t="s">
        <v>33</v>
      </c>
      <c r="J13" s="11" t="s">
        <v>33</v>
      </c>
      <c r="K13" s="11" t="s">
        <v>33</v>
      </c>
      <c r="L13" s="11" t="s">
        <v>33</v>
      </c>
      <c r="M13" s="11">
        <f>'[1]Employment Pivots'!L12</f>
        <v>190.41666666666666</v>
      </c>
      <c r="N13" s="6"/>
      <c r="P13" s="3"/>
    </row>
    <row r="14" spans="1:16" x14ac:dyDescent="0.2">
      <c r="A14" s="8"/>
      <c r="B14" s="3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6"/>
      <c r="P14" s="3"/>
    </row>
    <row r="15" spans="1:16" x14ac:dyDescent="0.2">
      <c r="A15" s="8" t="s">
        <v>5</v>
      </c>
      <c r="B15" s="3">
        <v>144184.83333333331</v>
      </c>
      <c r="C15" s="11">
        <f>'[1]Employment Pivots'!B13</f>
        <v>93.166666666666671</v>
      </c>
      <c r="D15" s="11">
        <f>'[1]Employment Pivots'!C13</f>
        <v>11886.000000000002</v>
      </c>
      <c r="E15" s="11">
        <f>'[1]Employment Pivots'!D13</f>
        <v>13470.583333333332</v>
      </c>
      <c r="F15" s="11">
        <f>'[1]Employment Pivots'!E13</f>
        <v>25920.25</v>
      </c>
      <c r="G15" s="11">
        <f>'[1]Employment Pivots'!F13</f>
        <v>1376.25</v>
      </c>
      <c r="H15" s="11">
        <f>'[1]Employment Pivots'!G13</f>
        <v>4786.583333333333</v>
      </c>
      <c r="I15" s="11">
        <f>'[1]Employment Pivots'!H13</f>
        <v>16634.666666666664</v>
      </c>
      <c r="J15" s="11">
        <f>'[1]Employment Pivots'!I13</f>
        <v>20004.083333333332</v>
      </c>
      <c r="K15" s="11">
        <f>'[1]Employment Pivots'!J13</f>
        <v>14877.833333333334</v>
      </c>
      <c r="L15" s="11">
        <f>'[1]Employment Pivots'!K13</f>
        <v>4280.083333333333</v>
      </c>
      <c r="M15" s="11">
        <f>'[1]Employment Pivots'!L13</f>
        <v>30855.333333333328</v>
      </c>
      <c r="N15" s="6"/>
      <c r="P15" s="3"/>
    </row>
    <row r="16" spans="1:16" x14ac:dyDescent="0.2">
      <c r="A16" s="8" t="s">
        <v>6</v>
      </c>
      <c r="B16" s="3">
        <v>8784.4166666666661</v>
      </c>
      <c r="C16" s="11">
        <f>'[1]Employment Pivots'!B14</f>
        <v>1649.4166666666667</v>
      </c>
      <c r="D16" s="11">
        <f>'[1]Employment Pivots'!C14</f>
        <v>492.91666666666663</v>
      </c>
      <c r="E16" s="11">
        <f>'[1]Employment Pivots'!D14</f>
        <v>182.5</v>
      </c>
      <c r="F16" s="11">
        <f>'[1]Employment Pivots'!E14</f>
        <v>1918.9999999999995</v>
      </c>
      <c r="G16" s="11">
        <f>'[1]Employment Pivots'!F14</f>
        <v>302.41666666666669</v>
      </c>
      <c r="H16" s="11">
        <f>'[1]Employment Pivots'!G14</f>
        <v>225.08333333333334</v>
      </c>
      <c r="I16" s="11">
        <f>'[1]Employment Pivots'!H14</f>
        <v>341.83333333333337</v>
      </c>
      <c r="J16" s="11">
        <f>'[1]Employment Pivots'!I14</f>
        <v>313.08333333333331</v>
      </c>
      <c r="K16" s="11">
        <f>'[1]Employment Pivots'!J14</f>
        <v>585.66666666666674</v>
      </c>
      <c r="L16" s="11">
        <f>'[1]Employment Pivots'!K14</f>
        <v>184.66666666666663</v>
      </c>
      <c r="M16" s="11">
        <f>'[1]Employment Pivots'!L14</f>
        <v>2587.8333333333335</v>
      </c>
      <c r="N16" s="6"/>
      <c r="P16" s="3"/>
    </row>
    <row r="17" spans="1:16" x14ac:dyDescent="0.2">
      <c r="A17" s="8" t="s">
        <v>7</v>
      </c>
      <c r="B17" s="3">
        <v>3705.583333333333</v>
      </c>
      <c r="C17" s="11" t="s">
        <v>33</v>
      </c>
      <c r="D17" s="11">
        <f>'[1]Employment Pivots'!C15</f>
        <v>590.83333333333337</v>
      </c>
      <c r="E17" s="11">
        <f>'[1]Employment Pivots'!D15</f>
        <v>16.833333333333336</v>
      </c>
      <c r="F17" s="11">
        <f>'[1]Employment Pivots'!E15</f>
        <v>914.83333333333326</v>
      </c>
      <c r="G17" s="11" t="s">
        <v>33</v>
      </c>
      <c r="H17" s="11">
        <f>'[1]Employment Pivots'!G15</f>
        <v>68.916666666666657</v>
      </c>
      <c r="I17" s="11">
        <f>'[1]Employment Pivots'!H15</f>
        <v>162.74999999999997</v>
      </c>
      <c r="J17" s="11">
        <f>'[1]Employment Pivots'!I15</f>
        <v>231.33333333333334</v>
      </c>
      <c r="K17" s="11">
        <f>'[1]Employment Pivots'!J15</f>
        <v>242.6666666666666</v>
      </c>
      <c r="L17" s="11">
        <f>'[1]Employment Pivots'!K15</f>
        <v>138.08333333333331</v>
      </c>
      <c r="M17" s="11">
        <f>'[1]Employment Pivots'!L15</f>
        <v>816.66666666666663</v>
      </c>
      <c r="N17" s="6"/>
      <c r="P17" s="3"/>
    </row>
    <row r="18" spans="1:16" x14ac:dyDescent="0.2">
      <c r="A18" s="8" t="s">
        <v>8</v>
      </c>
      <c r="B18" s="3">
        <v>2414.4166666666665</v>
      </c>
      <c r="C18" s="11" t="s">
        <v>33</v>
      </c>
      <c r="D18" s="11">
        <f>'[1]Employment Pivots'!C16</f>
        <v>75.25</v>
      </c>
      <c r="E18" s="11">
        <f>'[1]Employment Pivots'!D16</f>
        <v>35.833333333333321</v>
      </c>
      <c r="F18" s="11">
        <f>'[1]Employment Pivots'!E16</f>
        <v>308.66666666666669</v>
      </c>
      <c r="G18" s="11" t="s">
        <v>33</v>
      </c>
      <c r="H18" s="11">
        <f>'[1]Employment Pivots'!G16</f>
        <v>26.499999999999996</v>
      </c>
      <c r="I18" s="11">
        <f>'[1]Employment Pivots'!H16</f>
        <v>46.333333333333343</v>
      </c>
      <c r="J18" s="11">
        <f>'[1]Employment Pivots'!I16</f>
        <v>224.25</v>
      </c>
      <c r="K18" s="11">
        <f>'[1]Employment Pivots'!J16</f>
        <v>1021.4166666666666</v>
      </c>
      <c r="L18" s="11">
        <f>'[1]Employment Pivots'!K16</f>
        <v>20.000000000000004</v>
      </c>
      <c r="M18" s="11">
        <f>'[1]Employment Pivots'!L16</f>
        <v>559</v>
      </c>
      <c r="N18" s="6"/>
      <c r="P18" s="3"/>
    </row>
    <row r="19" spans="1:16" x14ac:dyDescent="0.2">
      <c r="A19" s="8" t="s">
        <v>9</v>
      </c>
      <c r="B19" s="3">
        <v>6915.5</v>
      </c>
      <c r="C19" s="11">
        <f>'[1]Employment Pivots'!B17</f>
        <v>83.083333333333329</v>
      </c>
      <c r="D19" s="11">
        <f>'[1]Employment Pivots'!C17</f>
        <v>309.08333333333326</v>
      </c>
      <c r="E19" s="11">
        <f>'[1]Employment Pivots'!D17</f>
        <v>107.25000000000001</v>
      </c>
      <c r="F19" s="11">
        <f>'[1]Employment Pivots'!E17</f>
        <v>1112.5</v>
      </c>
      <c r="G19" s="11">
        <f>'[1]Employment Pivots'!F17</f>
        <v>22.833333333333336</v>
      </c>
      <c r="H19" s="11">
        <f>'[1]Employment Pivots'!G17</f>
        <v>263.16666666666669</v>
      </c>
      <c r="I19" s="11">
        <f>'[1]Employment Pivots'!H17</f>
        <v>476.58333333333337</v>
      </c>
      <c r="J19" s="11">
        <f>'[1]Employment Pivots'!I17</f>
        <v>583.25</v>
      </c>
      <c r="K19" s="11">
        <f>'[1]Employment Pivots'!J17</f>
        <v>2739.333333333333</v>
      </c>
      <c r="L19" s="11">
        <f>'[1]Employment Pivots'!K17</f>
        <v>83.249999999999986</v>
      </c>
      <c r="M19" s="11">
        <f>'[1]Employment Pivots'!L17</f>
        <v>1135.1666666666667</v>
      </c>
      <c r="N19" s="6"/>
      <c r="P19" s="3"/>
    </row>
    <row r="20" spans="1:16" x14ac:dyDescent="0.2">
      <c r="A20" s="8"/>
      <c r="B20" s="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6"/>
      <c r="P20" s="3"/>
    </row>
    <row r="21" spans="1:16" x14ac:dyDescent="0.2">
      <c r="A21" s="8" t="s">
        <v>10</v>
      </c>
      <c r="B21" s="3">
        <v>24982.666666666668</v>
      </c>
      <c r="C21" s="11">
        <f>'[1]Employment Pivots'!B18</f>
        <v>271.83333333333337</v>
      </c>
      <c r="D21" s="11">
        <f>'[1]Employment Pivots'!C18</f>
        <v>2435.4166666666665</v>
      </c>
      <c r="E21" s="11">
        <f>'[1]Employment Pivots'!D18</f>
        <v>2465</v>
      </c>
      <c r="F21" s="11">
        <f>'[1]Employment Pivots'!E18</f>
        <v>3690.1666666666656</v>
      </c>
      <c r="G21" s="11">
        <f>'[1]Employment Pivots'!F18</f>
        <v>175.08333333333331</v>
      </c>
      <c r="H21" s="11">
        <f>'[1]Employment Pivots'!G18</f>
        <v>1056.5833333333333</v>
      </c>
      <c r="I21" s="11">
        <f>'[1]Employment Pivots'!H18</f>
        <v>1897.9166666666665</v>
      </c>
      <c r="J21" s="11">
        <f>'[1]Employment Pivots'!I18</f>
        <v>3062.1666666666661</v>
      </c>
      <c r="K21" s="11">
        <f>'[1]Employment Pivots'!J18</f>
        <v>3189.8333333333344</v>
      </c>
      <c r="L21" s="11">
        <f>'[1]Employment Pivots'!K18</f>
        <v>558.91666666666663</v>
      </c>
      <c r="M21" s="11">
        <f>'[1]Employment Pivots'!L18</f>
        <v>6179.7500000000009</v>
      </c>
      <c r="N21" s="6"/>
      <c r="P21" s="3"/>
    </row>
    <row r="22" spans="1:16" x14ac:dyDescent="0.2">
      <c r="A22" s="8" t="s">
        <v>11</v>
      </c>
      <c r="B22" s="3">
        <v>4285.0833333333339</v>
      </c>
      <c r="C22" s="11" t="s">
        <v>33</v>
      </c>
      <c r="D22" s="11">
        <f>'[1]Employment Pivots'!C19</f>
        <v>351.16666666666669</v>
      </c>
      <c r="E22" s="11">
        <f>'[1]Employment Pivots'!D19</f>
        <v>855.58333333333348</v>
      </c>
      <c r="F22" s="11">
        <f>'[1]Employment Pivots'!E19</f>
        <v>524.00000000000011</v>
      </c>
      <c r="G22" s="11" t="s">
        <v>33</v>
      </c>
      <c r="H22" s="11">
        <f>'[1]Employment Pivots'!G19</f>
        <v>56.333333333333343</v>
      </c>
      <c r="I22" s="11">
        <f>'[1]Employment Pivots'!H19</f>
        <v>370.58333333333337</v>
      </c>
      <c r="J22" s="11">
        <f>'[1]Employment Pivots'!I19</f>
        <v>572.16666666666674</v>
      </c>
      <c r="K22" s="11">
        <f>'[1]Employment Pivots'!J19</f>
        <v>352.33333333333331</v>
      </c>
      <c r="L22" s="11">
        <f>'[1]Employment Pivots'!K19</f>
        <v>82.666666666666671</v>
      </c>
      <c r="M22" s="11">
        <f>'[1]Employment Pivots'!L19</f>
        <v>985.75</v>
      </c>
      <c r="N22" s="6"/>
      <c r="P22" s="3"/>
    </row>
    <row r="23" spans="1:16" x14ac:dyDescent="0.2">
      <c r="A23" s="8" t="s">
        <v>12</v>
      </c>
      <c r="B23" s="3">
        <v>4054.833333333333</v>
      </c>
      <c r="C23" s="11" t="s">
        <v>33</v>
      </c>
      <c r="D23" s="11">
        <f>'[1]Employment Pivots'!C20</f>
        <v>187.50000000000003</v>
      </c>
      <c r="E23" s="11" t="s">
        <v>33</v>
      </c>
      <c r="F23" s="11">
        <f>'[1]Employment Pivots'!E20</f>
        <v>544.91666666666663</v>
      </c>
      <c r="G23" s="11">
        <f>'[1]Employment Pivots'!F20</f>
        <v>32.583333333333336</v>
      </c>
      <c r="H23" s="11">
        <f>'[1]Employment Pivots'!G20</f>
        <v>145.75</v>
      </c>
      <c r="I23" s="11">
        <f>'[1]Employment Pivots'!H20</f>
        <v>195.66666666666671</v>
      </c>
      <c r="J23" s="11">
        <f>'[1]Employment Pivots'!I20</f>
        <v>128.83333333333334</v>
      </c>
      <c r="K23" s="11">
        <f>'[1]Employment Pivots'!J20</f>
        <v>1372.5833333333335</v>
      </c>
      <c r="L23" s="11">
        <f>'[1]Employment Pivots'!K20</f>
        <v>522.41666666666663</v>
      </c>
      <c r="M23" s="11">
        <f>'[1]Employment Pivots'!L20</f>
        <v>805.16666666666663</v>
      </c>
      <c r="N23" s="6"/>
      <c r="P23" s="3"/>
    </row>
    <row r="24" spans="1:16" x14ac:dyDescent="0.2">
      <c r="A24" s="8" t="s">
        <v>13</v>
      </c>
      <c r="B24" s="3">
        <v>4805.9166666666679</v>
      </c>
      <c r="C24" s="11">
        <f>'[1]Employment Pivots'!B21</f>
        <v>121.75</v>
      </c>
      <c r="D24" s="11">
        <f>'[1]Employment Pivots'!C21</f>
        <v>229.75000000000003</v>
      </c>
      <c r="E24" s="11">
        <f>'[1]Employment Pivots'!D21</f>
        <v>230.41666666666669</v>
      </c>
      <c r="F24" s="11">
        <f>'[1]Employment Pivots'!E21</f>
        <v>1346.2500000000005</v>
      </c>
      <c r="G24" s="11">
        <f>'[1]Employment Pivots'!F21</f>
        <v>19</v>
      </c>
      <c r="H24" s="11">
        <f>'[1]Employment Pivots'!G21</f>
        <v>74.916666666666671</v>
      </c>
      <c r="I24" s="11">
        <f>'[1]Employment Pivots'!H21</f>
        <v>703.66666666666663</v>
      </c>
      <c r="J24" s="11">
        <f>'[1]Employment Pivots'!I21</f>
        <v>520</v>
      </c>
      <c r="K24" s="11">
        <f>'[1]Employment Pivots'!J21</f>
        <v>363.08333333333337</v>
      </c>
      <c r="L24" s="11">
        <f>'[1]Employment Pivots'!K21</f>
        <v>92.5</v>
      </c>
      <c r="M24" s="11">
        <f>'[1]Employment Pivots'!L21</f>
        <v>1104.5833333333335</v>
      </c>
      <c r="N24" s="6"/>
      <c r="P24" s="3"/>
    </row>
    <row r="25" spans="1:16" x14ac:dyDescent="0.2">
      <c r="A25" s="8" t="s">
        <v>14</v>
      </c>
      <c r="B25" s="3">
        <v>3006.5</v>
      </c>
      <c r="C25" s="11">
        <f>'[1]Employment Pivots'!B22</f>
        <v>36.083333333333336</v>
      </c>
      <c r="D25" s="11">
        <f>'[1]Employment Pivots'!C22</f>
        <v>649.25</v>
      </c>
      <c r="E25" s="11">
        <f>'[1]Employment Pivots'!D22</f>
        <v>219.66666666666669</v>
      </c>
      <c r="F25" s="11">
        <f>'[1]Employment Pivots'!E22</f>
        <v>534.99999999999989</v>
      </c>
      <c r="G25" s="11">
        <f>'[1]Employment Pivots'!F22</f>
        <v>14.916666666666666</v>
      </c>
      <c r="H25" s="11">
        <f>'[1]Employment Pivots'!G22</f>
        <v>81.583333333333343</v>
      </c>
      <c r="I25" s="11">
        <f>'[1]Employment Pivots'!H22</f>
        <v>262.08333333333337</v>
      </c>
      <c r="J25" s="11">
        <f>'[1]Employment Pivots'!I22</f>
        <v>134.75</v>
      </c>
      <c r="K25" s="11">
        <f>'[1]Employment Pivots'!J22</f>
        <v>312</v>
      </c>
      <c r="L25" s="11">
        <f>'[1]Employment Pivots'!K22</f>
        <v>43.166666666666671</v>
      </c>
      <c r="M25" s="11">
        <f>'[1]Employment Pivots'!L22</f>
        <v>718.00000000000011</v>
      </c>
      <c r="N25" s="6"/>
      <c r="P25" s="3"/>
    </row>
    <row r="26" spans="1:16" x14ac:dyDescent="0.2">
      <c r="A26" s="8"/>
      <c r="B26" s="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6"/>
      <c r="P26" s="3"/>
    </row>
    <row r="27" spans="1:16" x14ac:dyDescent="0.2">
      <c r="A27" s="8" t="s">
        <v>15</v>
      </c>
      <c r="B27" s="3">
        <v>283.5</v>
      </c>
      <c r="C27" s="11" t="s">
        <v>33</v>
      </c>
      <c r="D27" s="11" t="s">
        <v>33</v>
      </c>
      <c r="E27" s="11" t="s">
        <v>33</v>
      </c>
      <c r="F27" s="11">
        <f>'[1]Employment Pivots'!E23</f>
        <v>34.416666666666664</v>
      </c>
      <c r="G27" s="11">
        <f>'[1]Employment Pivots'!F23</f>
        <v>0</v>
      </c>
      <c r="H27" s="11">
        <f>'[1]Employment Pivots'!G23</f>
        <v>11.249999999999998</v>
      </c>
      <c r="I27" s="11" t="s">
        <v>33</v>
      </c>
      <c r="J27" s="11" t="s">
        <v>33</v>
      </c>
      <c r="K27" s="11">
        <f>'[1]Employment Pivots'!J23</f>
        <v>25.666666666666668</v>
      </c>
      <c r="L27" s="11">
        <f>'[1]Employment Pivots'!K23</f>
        <v>16.333333333333332</v>
      </c>
      <c r="M27" s="11">
        <f>'[1]Employment Pivots'!L23</f>
        <v>137.75000000000003</v>
      </c>
      <c r="N27" s="6"/>
      <c r="P27" s="3"/>
    </row>
    <row r="28" spans="1:16" x14ac:dyDescent="0.2">
      <c r="A28" s="8" t="s">
        <v>16</v>
      </c>
      <c r="B28" s="3">
        <v>1065.5833333333335</v>
      </c>
      <c r="C28" s="11" t="s">
        <v>33</v>
      </c>
      <c r="D28" s="11">
        <f>'[1]Employment Pivots'!C24</f>
        <v>92.416666666666657</v>
      </c>
      <c r="E28" s="11">
        <f>'[1]Employment Pivots'!D24</f>
        <v>17.25</v>
      </c>
      <c r="F28" s="11">
        <f>'[1]Employment Pivots'!E24</f>
        <v>189.83333333333337</v>
      </c>
      <c r="G28" s="11" t="s">
        <v>33</v>
      </c>
      <c r="H28" s="11">
        <f>'[1]Employment Pivots'!G24</f>
        <v>96.666666666666671</v>
      </c>
      <c r="I28" s="11">
        <f>'[1]Employment Pivots'!H24</f>
        <v>85.4166666666667</v>
      </c>
      <c r="J28" s="11">
        <f>'[1]Employment Pivots'!I24</f>
        <v>47.25</v>
      </c>
      <c r="K28" s="11">
        <f>'[1]Employment Pivots'!J24</f>
        <v>229.41666666666666</v>
      </c>
      <c r="L28" s="11">
        <f>'[1]Employment Pivots'!K24</f>
        <v>66.833333333333343</v>
      </c>
      <c r="M28" s="11">
        <f>'[1]Employment Pivots'!L24</f>
        <v>234.58333333333337</v>
      </c>
      <c r="N28" s="6"/>
      <c r="P28" s="3"/>
    </row>
    <row r="29" spans="1:16" x14ac:dyDescent="0.2">
      <c r="A29" s="8" t="s">
        <v>17</v>
      </c>
      <c r="B29" s="3">
        <v>799143.58333333337</v>
      </c>
      <c r="C29" s="11">
        <f>'[1]Employment Pivots'!B25</f>
        <v>3418.5</v>
      </c>
      <c r="D29" s="11">
        <f>'[1]Employment Pivots'!C25</f>
        <v>53902.916666666664</v>
      </c>
      <c r="E29" s="11">
        <f>'[1]Employment Pivots'!D25</f>
        <v>61937.583333333321</v>
      </c>
      <c r="F29" s="11">
        <f>'[1]Employment Pivots'!E25</f>
        <v>157099.41666666666</v>
      </c>
      <c r="G29" s="11">
        <f>'[1]Employment Pivots'!F25</f>
        <v>23916.166666666668</v>
      </c>
      <c r="H29" s="11">
        <f>'[1]Employment Pivots'!G25</f>
        <v>63056.5</v>
      </c>
      <c r="I29" s="11">
        <f>'[1]Employment Pivots'!H25</f>
        <v>143783.25000000003</v>
      </c>
      <c r="J29" s="11">
        <f>'[1]Employment Pivots'!I25</f>
        <v>93242.5</v>
      </c>
      <c r="K29" s="11">
        <f>'[1]Employment Pivots'!J25</f>
        <v>67640.083333333328</v>
      </c>
      <c r="L29" s="11">
        <f>'[1]Employment Pivots'!K25</f>
        <v>22418.416666666664</v>
      </c>
      <c r="M29" s="11">
        <f>'[1]Employment Pivots'!L25</f>
        <v>108728.25</v>
      </c>
      <c r="N29" s="6"/>
      <c r="P29" s="3"/>
    </row>
    <row r="30" spans="1:16" x14ac:dyDescent="0.2">
      <c r="A30" s="8" t="s">
        <v>18</v>
      </c>
      <c r="B30" s="3">
        <v>4558.166666666667</v>
      </c>
      <c r="C30" s="11" t="s">
        <v>33</v>
      </c>
      <c r="D30" s="11">
        <f>'[1]Employment Pivots'!C26</f>
        <v>196.25</v>
      </c>
      <c r="E30" s="11">
        <f>'[1]Employment Pivots'!D26</f>
        <v>76.916666666666671</v>
      </c>
      <c r="F30" s="11">
        <f>'[1]Employment Pivots'!E26</f>
        <v>375.41666666666663</v>
      </c>
      <c r="G30" s="11" t="s">
        <v>33</v>
      </c>
      <c r="H30" s="11">
        <f>'[1]Employment Pivots'!G26</f>
        <v>81.416666666666657</v>
      </c>
      <c r="I30" s="11">
        <f>'[1]Employment Pivots'!H26</f>
        <v>76.500000000000014</v>
      </c>
      <c r="J30" s="11">
        <f>'[1]Employment Pivots'!I26</f>
        <v>878.33333333333337</v>
      </c>
      <c r="K30" s="11">
        <f>'[1]Employment Pivots'!J26</f>
        <v>717.16666666666674</v>
      </c>
      <c r="L30" s="11">
        <f>'[1]Employment Pivots'!K26</f>
        <v>115.75000000000001</v>
      </c>
      <c r="M30" s="11">
        <f>'[1]Employment Pivots'!L26</f>
        <v>1685.5000000000002</v>
      </c>
      <c r="N30" s="6"/>
      <c r="P30" s="3"/>
    </row>
    <row r="31" spans="1:16" x14ac:dyDescent="0.2">
      <c r="A31" s="8" t="s">
        <v>19</v>
      </c>
      <c r="B31" s="3">
        <v>9859.8333333333339</v>
      </c>
      <c r="C31" s="11">
        <f>'[1]Employment Pivots'!B27</f>
        <v>85.833333333333343</v>
      </c>
      <c r="D31" s="11">
        <f>'[1]Employment Pivots'!C27</f>
        <v>606.33333333333337</v>
      </c>
      <c r="E31" s="11">
        <f>'[1]Employment Pivots'!D27</f>
        <v>1402.6666666666672</v>
      </c>
      <c r="F31" s="11">
        <f>'[1]Employment Pivots'!E27</f>
        <v>1256.083333333333</v>
      </c>
      <c r="G31" s="11">
        <f>'[1]Employment Pivots'!F27</f>
        <v>219.83333333333331</v>
      </c>
      <c r="H31" s="11">
        <f>'[1]Employment Pivots'!G27</f>
        <v>319</v>
      </c>
      <c r="I31" s="11">
        <f>'[1]Employment Pivots'!H27</f>
        <v>466.75</v>
      </c>
      <c r="J31" s="11">
        <f>'[1]Employment Pivots'!I27</f>
        <v>1043.5</v>
      </c>
      <c r="K31" s="11">
        <f>'[1]Employment Pivots'!J27</f>
        <v>581.66666666666686</v>
      </c>
      <c r="L31" s="11">
        <f>'[1]Employment Pivots'!K27</f>
        <v>195.75</v>
      </c>
      <c r="M31" s="11">
        <f>'[1]Employment Pivots'!L27</f>
        <v>3682.4166666666665</v>
      </c>
      <c r="N31" s="6"/>
      <c r="P31" s="3"/>
    </row>
    <row r="32" spans="1:16" x14ac:dyDescent="0.2">
      <c r="A32" s="8"/>
      <c r="B32" s="3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6"/>
      <c r="P32" s="3"/>
    </row>
    <row r="33" spans="1:16" x14ac:dyDescent="0.2">
      <c r="A33" s="8" t="s">
        <v>20</v>
      </c>
      <c r="B33" s="3">
        <v>9765.5833333333321</v>
      </c>
      <c r="C33" s="11">
        <f>'[1]Employment Pivots'!B28</f>
        <v>638.66666666666663</v>
      </c>
      <c r="D33" s="11">
        <f>'[1]Employment Pivots'!C28</f>
        <v>497.83333333333343</v>
      </c>
      <c r="E33" s="11">
        <f>'[1]Employment Pivots'!D28</f>
        <v>479.75000000000006</v>
      </c>
      <c r="F33" s="11">
        <f>'[1]Employment Pivots'!E28</f>
        <v>2845.8333333333321</v>
      </c>
      <c r="G33" s="11">
        <f>'[1]Employment Pivots'!F28</f>
        <v>32.083333333333336</v>
      </c>
      <c r="H33" s="11">
        <f>'[1]Employment Pivots'!G28</f>
        <v>187.41666666666666</v>
      </c>
      <c r="I33" s="11">
        <f>'[1]Employment Pivots'!H28</f>
        <v>609.75</v>
      </c>
      <c r="J33" s="11">
        <f>'[1]Employment Pivots'!I28</f>
        <v>1147.4166666666665</v>
      </c>
      <c r="K33" s="11">
        <f>'[1]Employment Pivots'!J28</f>
        <v>1108.25</v>
      </c>
      <c r="L33" s="11">
        <f>'[1]Employment Pivots'!K28</f>
        <v>230.50000000000003</v>
      </c>
      <c r="M33" s="11">
        <f>'[1]Employment Pivots'!L28</f>
        <v>1988.0833333333333</v>
      </c>
      <c r="N33" s="6"/>
      <c r="P33" s="3"/>
    </row>
    <row r="34" spans="1:16" x14ac:dyDescent="0.2">
      <c r="A34" s="8" t="s">
        <v>21</v>
      </c>
      <c r="B34" s="3">
        <v>30740.083333333328</v>
      </c>
      <c r="C34" s="11">
        <f>'[1]Employment Pivots'!B29</f>
        <v>49.416666666666664</v>
      </c>
      <c r="D34" s="11">
        <f>'[1]Employment Pivots'!C29</f>
        <v>2637.75</v>
      </c>
      <c r="E34" s="11">
        <f>'[1]Employment Pivots'!D29</f>
        <v>1187.8333333333335</v>
      </c>
      <c r="F34" s="11">
        <f>'[1]Employment Pivots'!E29</f>
        <v>4526.083333333333</v>
      </c>
      <c r="G34" s="11">
        <f>'[1]Employment Pivots'!F29</f>
        <v>454.91666666666663</v>
      </c>
      <c r="H34" s="11">
        <f>'[1]Employment Pivots'!G29</f>
        <v>1943.2499999999998</v>
      </c>
      <c r="I34" s="11">
        <f>'[1]Employment Pivots'!H29</f>
        <v>2858.6666666666665</v>
      </c>
      <c r="J34" s="11">
        <f>'[1]Employment Pivots'!I29</f>
        <v>2346.5</v>
      </c>
      <c r="K34" s="11">
        <f>'[1]Employment Pivots'!J29</f>
        <v>11069.499999999998</v>
      </c>
      <c r="L34" s="11">
        <f>'[1]Employment Pivots'!K29</f>
        <v>889.33333333333326</v>
      </c>
      <c r="M34" s="11">
        <f>'[1]Employment Pivots'!L29</f>
        <v>2776.8333333333339</v>
      </c>
      <c r="N34" s="6"/>
      <c r="P34" s="3"/>
    </row>
    <row r="35" spans="1:16" x14ac:dyDescent="0.2">
      <c r="A35" s="8" t="s">
        <v>22</v>
      </c>
      <c r="B35" s="3">
        <v>19385.916666666664</v>
      </c>
      <c r="C35" s="11">
        <f>'[1]Employment Pivots'!B30</f>
        <v>118.66666666666667</v>
      </c>
      <c r="D35" s="11">
        <f>'[1]Employment Pivots'!C30</f>
        <v>1240.3333333333337</v>
      </c>
      <c r="E35" s="11">
        <f>'[1]Employment Pivots'!D30</f>
        <v>1960.3333333333337</v>
      </c>
      <c r="F35" s="11">
        <f>'[1]Employment Pivots'!E30</f>
        <v>4245.333333333333</v>
      </c>
      <c r="G35" s="11">
        <f>'[1]Employment Pivots'!F30</f>
        <v>119.41666666666667</v>
      </c>
      <c r="H35" s="11">
        <f>'[1]Employment Pivots'!G30</f>
        <v>330.75</v>
      </c>
      <c r="I35" s="11">
        <f>'[1]Employment Pivots'!H30</f>
        <v>1713.1666666666663</v>
      </c>
      <c r="J35" s="11">
        <f>'[1]Employment Pivots'!I30</f>
        <v>2451.833333333333</v>
      </c>
      <c r="K35" s="11">
        <f>'[1]Employment Pivots'!J30</f>
        <v>1961</v>
      </c>
      <c r="L35" s="11">
        <f>'[1]Employment Pivots'!K30</f>
        <v>570.16666666666663</v>
      </c>
      <c r="M35" s="11">
        <f>'[1]Employment Pivots'!L30</f>
        <v>4674.916666666667</v>
      </c>
      <c r="N35" s="6"/>
      <c r="P35" s="3"/>
    </row>
    <row r="36" spans="1:16" x14ac:dyDescent="0.2">
      <c r="A36" s="8" t="s">
        <v>23</v>
      </c>
      <c r="B36" s="3">
        <v>14341.166666666668</v>
      </c>
      <c r="C36" s="11">
        <f>'[1]Employment Pivots'!B31</f>
        <v>1811.2499999999998</v>
      </c>
      <c r="D36" s="11">
        <f>'[1]Employment Pivots'!C31</f>
        <v>1451.5833333333333</v>
      </c>
      <c r="E36" s="11">
        <f>'[1]Employment Pivots'!D31</f>
        <v>363</v>
      </c>
      <c r="F36" s="11">
        <f>'[1]Employment Pivots'!E31</f>
        <v>3187.583333333333</v>
      </c>
      <c r="G36" s="11">
        <f>'[1]Employment Pivots'!F31</f>
        <v>123.16666666666666</v>
      </c>
      <c r="H36" s="11">
        <f>'[1]Employment Pivots'!G31</f>
        <v>569.58333333333326</v>
      </c>
      <c r="I36" s="11">
        <f>'[1]Employment Pivots'!H31</f>
        <v>694.3333333333336</v>
      </c>
      <c r="J36" s="11">
        <f>'[1]Employment Pivots'!I31</f>
        <v>1225.5833333333333</v>
      </c>
      <c r="K36" s="11">
        <f>'[1]Employment Pivots'!J31</f>
        <v>1345.9999999999998</v>
      </c>
      <c r="L36" s="11">
        <f>'[1]Employment Pivots'!K31</f>
        <v>378.41666666666674</v>
      </c>
      <c r="M36" s="11">
        <f>'[1]Employment Pivots'!L31</f>
        <v>3190.666666666667</v>
      </c>
      <c r="N36" s="6"/>
      <c r="P36" s="3"/>
    </row>
    <row r="37" spans="1:16" x14ac:dyDescent="0.2">
      <c r="A37" s="8" t="s">
        <v>24</v>
      </c>
      <c r="B37" s="3">
        <v>305583</v>
      </c>
      <c r="C37" s="11">
        <f>'[1]Employment Pivots'!B32</f>
        <v>274.41666666666669</v>
      </c>
      <c r="D37" s="11">
        <f>'[1]Employment Pivots'!C32</f>
        <v>29819.75</v>
      </c>
      <c r="E37" s="11">
        <f>'[1]Employment Pivots'!D32</f>
        <v>23461.833333333332</v>
      </c>
      <c r="F37" s="11">
        <f>'[1]Employment Pivots'!E32</f>
        <v>47099.083333333343</v>
      </c>
      <c r="G37" s="11">
        <f>'[1]Employment Pivots'!F32</f>
        <v>13277.916666666668</v>
      </c>
      <c r="H37" s="11">
        <f>'[1]Employment Pivots'!G32</f>
        <v>13286.000000000002</v>
      </c>
      <c r="I37" s="11">
        <f>'[1]Employment Pivots'!H32</f>
        <v>45387.416666666664</v>
      </c>
      <c r="J37" s="11">
        <f>'[1]Employment Pivots'!I32</f>
        <v>62922.916666666657</v>
      </c>
      <c r="K37" s="11">
        <f>'[1]Employment Pivots'!J32</f>
        <v>28023.999999999996</v>
      </c>
      <c r="L37" s="11">
        <f>'[1]Employment Pivots'!K32</f>
        <v>7195.3333333333339</v>
      </c>
      <c r="M37" s="11">
        <f>'[1]Employment Pivots'!L32</f>
        <v>34835.25</v>
      </c>
      <c r="N37" s="6"/>
      <c r="P37" s="3"/>
    </row>
    <row r="38" spans="1:16" x14ac:dyDescent="0.2">
      <c r="A38" s="8"/>
      <c r="B38" s="3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6"/>
      <c r="P38" s="3"/>
    </row>
    <row r="39" spans="1:16" x14ac:dyDescent="0.2">
      <c r="A39" s="8" t="s">
        <v>25</v>
      </c>
      <c r="B39" s="3">
        <v>12108.666666666666</v>
      </c>
      <c r="C39" s="11">
        <f>'[1]Employment Pivots'!B33</f>
        <v>7.916666666666667</v>
      </c>
      <c r="D39" s="11">
        <f>'[1]Employment Pivots'!C33</f>
        <v>1948.1666666666667</v>
      </c>
      <c r="E39" s="11">
        <f>'[1]Employment Pivots'!D33</f>
        <v>524.58333333333326</v>
      </c>
      <c r="F39" s="11">
        <f>'[1]Employment Pivots'!E33</f>
        <v>1818.4166666666667</v>
      </c>
      <c r="G39" s="11">
        <f>'[1]Employment Pivots'!F33</f>
        <v>81.333333333333329</v>
      </c>
      <c r="H39" s="11">
        <f>'[1]Employment Pivots'!G33</f>
        <v>448.99999999999994</v>
      </c>
      <c r="I39" s="11">
        <f>'[1]Employment Pivots'!H33</f>
        <v>1396.0833333333333</v>
      </c>
      <c r="J39" s="11">
        <f>'[1]Employment Pivots'!I33</f>
        <v>1471.5</v>
      </c>
      <c r="K39" s="11">
        <f>'[1]Employment Pivots'!J33</f>
        <v>2041.1666666666667</v>
      </c>
      <c r="L39" s="11">
        <f>'[1]Employment Pivots'!K33</f>
        <v>297.74999999999994</v>
      </c>
      <c r="M39" s="11">
        <f>'[1]Employment Pivots'!L33</f>
        <v>2072.75</v>
      </c>
      <c r="N39" s="6"/>
      <c r="P39" s="3"/>
    </row>
    <row r="40" spans="1:16" x14ac:dyDescent="0.2">
      <c r="A40" s="8" t="s">
        <v>26</v>
      </c>
      <c r="B40" s="3">
        <v>84396.333333333343</v>
      </c>
      <c r="C40" s="11">
        <f>'[1]Employment Pivots'!B34</f>
        <v>479.41666666666657</v>
      </c>
      <c r="D40" s="11">
        <f>'[1]Employment Pivots'!C34</f>
        <v>9772.3333333333339</v>
      </c>
      <c r="E40" s="11">
        <f>'[1]Employment Pivots'!D34</f>
        <v>3962.666666666667</v>
      </c>
      <c r="F40" s="11">
        <f>'[1]Employment Pivots'!E34</f>
        <v>18339.250000000004</v>
      </c>
      <c r="G40" s="11">
        <f>'[1]Employment Pivots'!F34</f>
        <v>1007.5833333333331</v>
      </c>
      <c r="H40" s="11">
        <f>'[1]Employment Pivots'!G34</f>
        <v>2917</v>
      </c>
      <c r="I40" s="11">
        <f>'[1]Employment Pivots'!H34</f>
        <v>8204.1666666666679</v>
      </c>
      <c r="J40" s="11">
        <f>'[1]Employment Pivots'!I34</f>
        <v>14252.416666666664</v>
      </c>
      <c r="K40" s="11">
        <f>'[1]Employment Pivots'!J34</f>
        <v>12114.166666666664</v>
      </c>
      <c r="L40" s="11">
        <f>'[1]Employment Pivots'!K34</f>
        <v>2594.6666666666665</v>
      </c>
      <c r="M40" s="11">
        <f>'[1]Employment Pivots'!L34</f>
        <v>10752.66666666667</v>
      </c>
      <c r="N40" s="6"/>
      <c r="P40" s="3"/>
    </row>
    <row r="41" spans="1:16" x14ac:dyDescent="0.2">
      <c r="A41" s="8" t="s">
        <v>27</v>
      </c>
      <c r="B41" s="3">
        <v>1235.5</v>
      </c>
      <c r="C41" s="11" t="s">
        <v>33</v>
      </c>
      <c r="D41" s="11">
        <f>'[1]Employment Pivots'!C35</f>
        <v>205.33333333333337</v>
      </c>
      <c r="E41" s="11">
        <f>'[1]Employment Pivots'!D35</f>
        <v>15.833333333333332</v>
      </c>
      <c r="F41" s="11">
        <f>'[1]Employment Pivots'!E35</f>
        <v>202.83333333333334</v>
      </c>
      <c r="G41" s="11" t="s">
        <v>33</v>
      </c>
      <c r="H41" s="11" t="s">
        <v>33</v>
      </c>
      <c r="I41" s="11">
        <f>'[1]Employment Pivots'!H35</f>
        <v>22.833333333333332</v>
      </c>
      <c r="J41" s="11">
        <f>'[1]Employment Pivots'!I35</f>
        <v>141.08333333333334</v>
      </c>
      <c r="K41" s="11" t="s">
        <v>33</v>
      </c>
      <c r="L41" s="11" t="s">
        <v>33</v>
      </c>
      <c r="M41" s="11">
        <f>'[1]Employment Pivots'!L35</f>
        <v>312.41666666666657</v>
      </c>
      <c r="N41" s="6"/>
    </row>
    <row r="42" spans="1:16" x14ac:dyDescent="0.2">
      <c r="A42" s="8" t="s">
        <v>28</v>
      </c>
      <c r="B42" s="3">
        <v>122011</v>
      </c>
      <c r="C42" s="11">
        <f>'[1]Employment Pivots'!B36</f>
        <v>72.333333333333329</v>
      </c>
      <c r="D42" s="11">
        <f>'[1]Employment Pivots'!C36</f>
        <v>8590.5</v>
      </c>
      <c r="E42" s="11">
        <f>'[1]Employment Pivots'!D36</f>
        <v>18699.583333333332</v>
      </c>
      <c r="F42" s="11">
        <f>'[1]Employment Pivots'!E36</f>
        <v>19957.583333333325</v>
      </c>
      <c r="G42" s="11">
        <f>'[1]Employment Pivots'!F36</f>
        <v>763.66666666666674</v>
      </c>
      <c r="H42" s="11">
        <f>'[1]Employment Pivots'!G36</f>
        <v>5731.083333333333</v>
      </c>
      <c r="I42" s="11">
        <f>'[1]Employment Pivots'!H36</f>
        <v>13513.166666666664</v>
      </c>
      <c r="J42" s="11">
        <f>'[1]Employment Pivots'!I36</f>
        <v>16575.833333333332</v>
      </c>
      <c r="K42" s="11">
        <f>'[1]Employment Pivots'!J36</f>
        <v>11135.999999999998</v>
      </c>
      <c r="L42" s="11">
        <f>'[1]Employment Pivots'!K36</f>
        <v>3115</v>
      </c>
      <c r="M42" s="11">
        <f>'[1]Employment Pivots'!L36</f>
        <v>23855</v>
      </c>
      <c r="N42" s="6"/>
    </row>
    <row r="43" spans="1:16" s="9" customFormat="1" x14ac:dyDescent="0.2">
      <c r="A43"/>
      <c r="B43"/>
      <c r="C43"/>
      <c r="D43"/>
      <c r="E43"/>
      <c r="F43"/>
      <c r="G43"/>
      <c r="H43"/>
      <c r="I43"/>
      <c r="J43"/>
      <c r="K43"/>
      <c r="L43"/>
      <c r="M43"/>
    </row>
    <row r="44" spans="1:16" s="9" customFormat="1" x14ac:dyDescent="0.2">
      <c r="A44" s="10" t="s">
        <v>32</v>
      </c>
      <c r="B44" s="10"/>
    </row>
    <row r="45" spans="1:16" x14ac:dyDescent="0.2">
      <c r="A45" t="s">
        <v>34</v>
      </c>
    </row>
  </sheetData>
  <mergeCells count="2">
    <mergeCell ref="D2:J2"/>
    <mergeCell ref="D3:J3"/>
  </mergeCells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Form9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rlittle</dc:creator>
  <cp:lastModifiedBy>Gary Reid II</cp:lastModifiedBy>
  <cp:lastPrinted>2025-01-30T16:45:48Z</cp:lastPrinted>
  <dcterms:created xsi:type="dcterms:W3CDTF">2011-11-30T23:44:52Z</dcterms:created>
  <dcterms:modified xsi:type="dcterms:W3CDTF">2025-01-30T16:45:52Z</dcterms:modified>
</cp:coreProperties>
</file>